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P\Desktop\"/>
    </mc:Choice>
  </mc:AlternateContent>
  <bookViews>
    <workbookView xWindow="0" yWindow="0" windowWidth="23040" windowHeight="9192" activeTab="4"/>
  </bookViews>
  <sheets>
    <sheet name="Tanterv" sheetId="6" r:id="rId1"/>
    <sheet name="FOSZK_L_1. CSOP." sheetId="2" r:id="rId2"/>
    <sheet name="FOSZK_L_2. csop." sheetId="3" r:id="rId3"/>
    <sheet name="FOSZK_L_3. csop." sheetId="4" r:id="rId4"/>
    <sheet name="FOSZK_L_4. csop." sheetId="5" r:id="rId5"/>
  </sheets>
  <definedNames>
    <definedName name="_xlnm._FilterDatabase" localSheetId="0" hidden="1">Tanterv!$A$7:$AD$38</definedName>
    <definedName name="_xlnm.Print_Titles" localSheetId="0">Tanterv!$2:$10</definedName>
    <definedName name="_xlnm.Print_Area" localSheetId="0">Tanterv!$A$2:$AB$52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1" i="6" l="1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Z16" i="6"/>
  <c r="Y16" i="6"/>
  <c r="Y41" i="6" s="1"/>
  <c r="X16" i="6"/>
  <c r="W16" i="6"/>
  <c r="V16" i="6"/>
  <c r="U16" i="6"/>
  <c r="T16" i="6"/>
  <c r="T41" i="6" s="1"/>
  <c r="S16" i="6"/>
  <c r="R16" i="6"/>
  <c r="Q16" i="6"/>
  <c r="P16" i="6"/>
  <c r="O16" i="6"/>
  <c r="O40" i="6" s="1"/>
  <c r="N16" i="6"/>
  <c r="M16" i="6"/>
  <c r="L16" i="6"/>
  <c r="K16" i="6"/>
  <c r="J16" i="6"/>
  <c r="J41" i="6" s="1"/>
  <c r="I16" i="6"/>
  <c r="H16" i="6"/>
  <c r="G16" i="6"/>
  <c r="F16" i="6"/>
  <c r="F15" i="6"/>
  <c r="E15" i="6"/>
  <c r="F14" i="6"/>
  <c r="E14" i="6"/>
  <c r="F13" i="6"/>
  <c r="E13" i="6"/>
  <c r="F12" i="6"/>
  <c r="E12" i="6"/>
  <c r="Z11" i="6"/>
  <c r="Y11" i="6"/>
  <c r="X11" i="6"/>
  <c r="W11" i="6"/>
  <c r="W39" i="6" s="1"/>
  <c r="V11" i="6"/>
  <c r="U11" i="6"/>
  <c r="U39" i="6" s="1"/>
  <c r="T11" i="6"/>
  <c r="S11" i="6"/>
  <c r="S39" i="6" s="1"/>
  <c r="R11" i="6"/>
  <c r="Q11" i="6"/>
  <c r="P11" i="6"/>
  <c r="O11" i="6"/>
  <c r="N11" i="6"/>
  <c r="M11" i="6"/>
  <c r="M39" i="6" s="1"/>
  <c r="L11" i="6"/>
  <c r="K11" i="6"/>
  <c r="K39" i="6" s="1"/>
  <c r="J11" i="6"/>
  <c r="I11" i="6"/>
  <c r="I39" i="6" s="1"/>
  <c r="H11" i="6"/>
  <c r="G11" i="6"/>
  <c r="G39" i="6" s="1"/>
  <c r="N39" i="6" l="1"/>
  <c r="V39" i="6"/>
  <c r="W43" i="6" s="1"/>
  <c r="Z39" i="6"/>
  <c r="E16" i="6"/>
  <c r="E11" i="6"/>
  <c r="R39" i="6"/>
  <c r="R42" i="6" s="1"/>
  <c r="F24" i="6"/>
  <c r="J40" i="6"/>
  <c r="H39" i="6"/>
  <c r="H42" i="6" s="1"/>
  <c r="L39" i="6"/>
  <c r="P39" i="6"/>
  <c r="X39" i="6"/>
  <c r="W42" i="6" s="1"/>
  <c r="F11" i="6"/>
  <c r="F39" i="6" s="1"/>
  <c r="Q39" i="6"/>
  <c r="R43" i="6" s="1"/>
  <c r="E24" i="6"/>
  <c r="E39" i="6"/>
  <c r="M43" i="6"/>
  <c r="M42" i="6"/>
  <c r="T40" i="6"/>
  <c r="Y40" i="6"/>
  <c r="H43" i="6" l="1"/>
</calcChain>
</file>

<file path=xl/sharedStrings.xml><?xml version="1.0" encoding="utf-8"?>
<sst xmlns="http://schemas.openxmlformats.org/spreadsheetml/2006/main" count="350" uniqueCount="186">
  <si>
    <t>HÉTFŐ</t>
  </si>
  <si>
    <t>KEDD</t>
  </si>
  <si>
    <t>SZERDA</t>
  </si>
  <si>
    <t>CSÜTÖRTÖK</t>
  </si>
  <si>
    <t>PÉNTEK</t>
  </si>
  <si>
    <t>SZOMBAT</t>
  </si>
  <si>
    <t>8.00-8.45</t>
  </si>
  <si>
    <t>Műszaki mechanika ea.  4., 11. héten</t>
  </si>
  <si>
    <t>Műszaki fizika ea.  1., 8. héten</t>
  </si>
  <si>
    <t>8.55-9.40</t>
  </si>
  <si>
    <t>Elektrotechnika előadás, 1., 4., 8., 11. héten</t>
  </si>
  <si>
    <t>Műszaki informatika gyakorlat, L01 csoport, 1., 4., 8., 11. héten</t>
  </si>
  <si>
    <t>9.50-10.35</t>
  </si>
  <si>
    <t>10.45-11.30</t>
  </si>
  <si>
    <t>Műszaki mechnaika gyakorlat, G1 csoport, 1., 4., 8., 11. héten</t>
  </si>
  <si>
    <t>11.40-12.25</t>
  </si>
  <si>
    <t>Kommunikációs ismeretek gyakorlat, 1., 4., 8., 11. héten</t>
  </si>
  <si>
    <t>12.35-13.20</t>
  </si>
  <si>
    <t>Műszaki dokumentáció előadás, 1., 4., 8., 11. héten</t>
  </si>
  <si>
    <t>Műszaki fizika gyakorlat G2 csoport, 1., 4., 8., 11. héten</t>
  </si>
  <si>
    <t>13.30-14.15</t>
  </si>
  <si>
    <t>14.25-15.10</t>
  </si>
  <si>
    <t>Elektrotechnika gyakorlat, G3 csoport, 1., 4., 8., 11. héten</t>
  </si>
  <si>
    <t>15.20-16.05</t>
  </si>
  <si>
    <t>Műszaki dokumentáció gyakorlat,G1 csoport 1., 4., 8., 11. héten</t>
  </si>
  <si>
    <t>16.15-17.00</t>
  </si>
  <si>
    <t>17.10-17.55</t>
  </si>
  <si>
    <t>Szakmai és pénz. Ism. gyakorlat, L02 csoport, 1., 4., 8., 11.héten</t>
  </si>
  <si>
    <t>18.05-18.50</t>
  </si>
  <si>
    <t>19.00-19.45</t>
  </si>
  <si>
    <t>19.55-20.40</t>
  </si>
  <si>
    <t>20.50-21.35</t>
  </si>
  <si>
    <t>Kedves Hallgatók! Kérjük, hogy a mintatanterv szerinti tárgyakat is vegyék fel, akkor is, ha nincs órarendi időpont hozzárendelve. A kurzus ebben az esetben online formában indul. Nyomatékosan kérjük, hogy az órarendi változatoktól ne térjenek el!!!!! Csak az ott látható időpontokban vegyék fel a tárgyakat!</t>
  </si>
  <si>
    <t>Műszaki fizika gyakorlat G3 csoport, 1., 4., 8., 11. héten</t>
  </si>
  <si>
    <t>Műszaki informatika gyakorlat, L02 csoport, 1., 4., 8., 11. héten</t>
  </si>
  <si>
    <t>Műszaki mechnaika gyakorlat, G3 csoport, 1., 4., 8., 11. héten</t>
  </si>
  <si>
    <t>Műszaki dokumentáció gyakorlat,G2 csoport 1., 4., 8., 11. héten</t>
  </si>
  <si>
    <t>Szakmai és pénz. Ism. gyakorlat, L04 csoport, 1., 4., 8., 11.héten</t>
  </si>
  <si>
    <t>Elektrotechnika gyakorlat, G2 csoport, 1., 4., 8., 11. héten</t>
  </si>
  <si>
    <t>Elektrotechnika gyakorlat, G1 csoport, 1., 4., 8., 11. héten</t>
  </si>
  <si>
    <t>Műszaki informatika gyakorlat, L03 csoport, 1., 4., 8., 11. héten</t>
  </si>
  <si>
    <t>Műszaki fizika gyakorlat G1 csoport, 1., 4., 8., 11. héten</t>
  </si>
  <si>
    <t>Műszaki mechnaika gyakorlat, G2 csoport, 1., 4., 8., 11. héten</t>
  </si>
  <si>
    <t>Műszaki dokumentáció gyakorlat,G3 csoport 1., 4., 8., 11. héten</t>
  </si>
  <si>
    <t>Műszaki informatika gyakorlat, L04 csoport, 1., 4., 8., 11. héten</t>
  </si>
  <si>
    <t>Szakmai és pénz. Ism. gyakorlat, L03 csoport, 1., 4., 8., 11.héten</t>
  </si>
  <si>
    <t>Matematika I. előadás, 1., 4., 8., 11. héten</t>
  </si>
  <si>
    <t>Matematika I. gyakorlat, G1 csoport, 1., 4., 8., 11. héten</t>
  </si>
  <si>
    <t>Matematika I. gyakorlat, G2 csoport, 1., 4., 8., 11. héten</t>
  </si>
  <si>
    <t>MatematikaI.  gyakorlat, G3 csoport, 1., 4., 8., 11. héten</t>
  </si>
  <si>
    <t>Matematika I. gyakorlat, G3 csoport, 1., 4., 8., 11. héten</t>
  </si>
  <si>
    <t>Matematika I.  előadás, 1., 4., 8., 11. héten</t>
  </si>
  <si>
    <t>Szakmai és pénz. Ism. gyakorlat, L01 csoport, 1., 4., 8., 11. héten</t>
  </si>
  <si>
    <t>Óbudai Egyetem</t>
  </si>
  <si>
    <t xml:space="preserve">FOSZK Mintatanterv </t>
  </si>
  <si>
    <t xml:space="preserve">Rejtő Sándor Könnyűipari és Környezetmérnöki Kar </t>
  </si>
  <si>
    <t>Levelező tagozat</t>
  </si>
  <si>
    <t>Elfogadta az RKK tanácsa 2020. november 24-én</t>
  </si>
  <si>
    <t xml:space="preserve">MŰSZAKI MÉRNÖKASSZISZTENS SZAK </t>
  </si>
  <si>
    <t>Határozat száma: RKK-KT-LXXV/104/2020</t>
  </si>
  <si>
    <t>Szakfelelős: Dr. habil Koltai László</t>
  </si>
  <si>
    <t>Érvényes 2021. szeptemberétől</t>
  </si>
  <si>
    <t xml:space="preserve">      heti óraszámokkal (ea. tgy. l). ; követelményekkel (k*.); kreditekkel (kr.)</t>
  </si>
  <si>
    <t>Kód</t>
  </si>
  <si>
    <t>Tantárgyak</t>
  </si>
  <si>
    <t>félves óra-szám</t>
  </si>
  <si>
    <r>
      <t>kredi</t>
    </r>
    <r>
      <rPr>
        <b/>
        <sz val="12"/>
        <rFont val="Arial CE"/>
        <charset val="238"/>
      </rPr>
      <t>t</t>
    </r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</si>
  <si>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</si>
  <si>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</si>
  <si>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</si>
  <si>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</si>
  <si>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</si>
  <si>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</si>
  <si>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</si>
  <si>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</si>
  <si>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</si>
  <si>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</si>
  <si>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</si>
  <si>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 xml:space="preserve">Valamennyi felsőoktatási szakképzés közös kompetencia modulja </t>
  </si>
  <si>
    <t>GVXMP1BFLE</t>
  </si>
  <si>
    <t>Munkaerőpiaci ismeretek (online)</t>
  </si>
  <si>
    <t>v</t>
  </si>
  <si>
    <t>RKXIAI1FLE</t>
  </si>
  <si>
    <t>Idegennyelvi alapszintű ismeretek</t>
  </si>
  <si>
    <t>é</t>
  </si>
  <si>
    <t>RMXSZP1FLE</t>
  </si>
  <si>
    <t>Szakmai és pénzügyi információfeldolgozási alapismeretek</t>
  </si>
  <si>
    <t>GGXKI1BFLE</t>
  </si>
  <si>
    <t>Kommunikációs ismeretek</t>
  </si>
  <si>
    <t>Képzési terület szerinti közös modul</t>
  </si>
  <si>
    <t>5.</t>
  </si>
  <si>
    <t>RKXMAT1FLE</t>
  </si>
  <si>
    <t>Matematika I.</t>
  </si>
  <si>
    <t>6.</t>
  </si>
  <si>
    <t>RKXMAT2FLE</t>
  </si>
  <si>
    <t>Matematika II.</t>
  </si>
  <si>
    <t>7.</t>
  </si>
  <si>
    <t>RKXMFI1FLE</t>
  </si>
  <si>
    <t>Műszaki fizika</t>
  </si>
  <si>
    <t>8.</t>
  </si>
  <si>
    <t>GGXKG2BFLE</t>
  </si>
  <si>
    <t>Közgazdaságtan</t>
  </si>
  <si>
    <t>9.</t>
  </si>
  <si>
    <t>RMXANY1FLE</t>
  </si>
  <si>
    <t>Anyagismeret</t>
  </si>
  <si>
    <t>10.</t>
  </si>
  <si>
    <t>RMXINF1FLE</t>
  </si>
  <si>
    <t>Műszaki informatika</t>
  </si>
  <si>
    <t>11.</t>
  </si>
  <si>
    <t>RKXDOK1FLE</t>
  </si>
  <si>
    <t>Műszaki dokumentáció</t>
  </si>
  <si>
    <t xml:space="preserve">Szakképzési modul/szakmai törzsmodul             </t>
  </si>
  <si>
    <t>12.</t>
  </si>
  <si>
    <t>RKXMEC1FLE</t>
  </si>
  <si>
    <t>Műszaki mechanika</t>
  </si>
  <si>
    <t>13.</t>
  </si>
  <si>
    <t>RKXELE1FLE</t>
  </si>
  <si>
    <t>Elektrotechnika</t>
  </si>
  <si>
    <t>14.</t>
  </si>
  <si>
    <t>RMXMTE1FLE</t>
  </si>
  <si>
    <t>Méréstechnika (blended)</t>
  </si>
  <si>
    <t>15.</t>
  </si>
  <si>
    <t>RMXTFO1FLE</t>
  </si>
  <si>
    <t>Technológiaelmélet és folyamatszervezés (blended)</t>
  </si>
  <si>
    <t>16.</t>
  </si>
  <si>
    <t>RKXIRT1FLE</t>
  </si>
  <si>
    <t>Irányítástechnika</t>
  </si>
  <si>
    <t>17.</t>
  </si>
  <si>
    <t>BMXGU12FLE</t>
  </si>
  <si>
    <t>Gépek üzemtana</t>
  </si>
  <si>
    <t>18.</t>
  </si>
  <si>
    <t>BMXKT12FLE</t>
  </si>
  <si>
    <t>Karbantartás</t>
  </si>
  <si>
    <t>19.</t>
  </si>
  <si>
    <t>RKXMKT1FLE</t>
  </si>
  <si>
    <t xml:space="preserve">Munka, környezet, tűzvédelmi ismeretek       (blended)   </t>
  </si>
  <si>
    <t>20.</t>
  </si>
  <si>
    <t>RKXENE1FLE</t>
  </si>
  <si>
    <t>Energetika és energia-ellátás</t>
  </si>
  <si>
    <t>21.</t>
  </si>
  <si>
    <t>RMXIPE1FLE</t>
  </si>
  <si>
    <t>Ipari érzékelők</t>
  </si>
  <si>
    <t>22.</t>
  </si>
  <si>
    <t>RKXMA12FLE</t>
  </si>
  <si>
    <t>Műszaki ábrázolás</t>
  </si>
  <si>
    <t>23.</t>
  </si>
  <si>
    <t>RKXELK1FLE</t>
  </si>
  <si>
    <t>Elektronika</t>
  </si>
  <si>
    <t>24.</t>
  </si>
  <si>
    <t>RMXMIN1FLE</t>
  </si>
  <si>
    <t>Minőségügy (online)</t>
  </si>
  <si>
    <t>25.</t>
  </si>
  <si>
    <t>GSEVS1BFLE</t>
  </si>
  <si>
    <t>Vezetés, szervezés (online)</t>
  </si>
  <si>
    <t>Alap összesen:</t>
  </si>
  <si>
    <t>Vizsga (v)</t>
  </si>
  <si>
    <t>Évközi jegy (é)</t>
  </si>
  <si>
    <t>Gyakorlati órák:</t>
  </si>
  <si>
    <t>Összóra:</t>
  </si>
  <si>
    <t>Dr. habil Koltai László dékán</t>
  </si>
  <si>
    <t>Az alábbi kurzusok előadás anyagai online formában érhetők el. Órarendi időpontok nincsenek hozzárendelve, de a Neptunba fel kell venni a tárgyat!</t>
  </si>
  <si>
    <t>Vezetés, szervezés  online</t>
  </si>
  <si>
    <t>Műszaki informatika (előadás) online</t>
  </si>
  <si>
    <t>Anyagismeret (előadás) online</t>
  </si>
  <si>
    <t>Anyagismeret (gyakorlat) online</t>
  </si>
  <si>
    <t>ea.: előadás, gyak.:gyakorlat</t>
  </si>
  <si>
    <t xml:space="preserve">Az ONLINE ELŐADÁSOK alatt felsorolt tárgyak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lehetséges. </t>
  </si>
  <si>
    <t>Konzultációs időpontok</t>
  </si>
  <si>
    <t>IV. tankör</t>
  </si>
  <si>
    <r>
      <rPr>
        <b/>
        <sz val="18"/>
        <color rgb="FFCC66FF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CC66FF"/>
        <rFont val="Arial"/>
        <family val="2"/>
        <charset val="238"/>
      </rPr>
      <t>I. ÉVFOLYAM LEVELEZŐ</t>
    </r>
  </si>
  <si>
    <t>1. oktatási hét: 2022. 09. 09.- 2022. 09. 11-ig</t>
  </si>
  <si>
    <t>III. tankör</t>
  </si>
  <si>
    <r>
      <rPr>
        <b/>
        <sz val="18"/>
        <color rgb="FF00B05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00B050"/>
        <rFont val="Arial"/>
        <family val="2"/>
        <charset val="238"/>
      </rPr>
      <t>I. ÉVFOLYAM LEVELEZŐ</t>
    </r>
  </si>
  <si>
    <t>II. tankör</t>
  </si>
  <si>
    <r>
      <rPr>
        <b/>
        <sz val="18"/>
        <color rgb="FF00B0F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00B0F0"/>
        <rFont val="Arial"/>
        <family val="2"/>
        <charset val="238"/>
      </rPr>
      <t>I. ÉVFOLYAM LEVELEZŐ</t>
    </r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</si>
  <si>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</si>
  <si>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LEVELEZŐ</t>
    </r>
  </si>
  <si>
    <t>4. oktatási hét: 2022. 09. 30.- 2022. 10. 02-ig</t>
  </si>
  <si>
    <t>8. oktatási  hét: 2022. 10. 27.- 202. 10. 30-ig</t>
  </si>
  <si>
    <t>11. oktatási hét: 2022. 11. 17. - 2022. 11. 19-ig</t>
  </si>
  <si>
    <t>1. oktatási hét: 2022. 09. 09.- 2022. 09. 11.</t>
  </si>
  <si>
    <t>4. oktatási hét: 2022. 09. 30.- 2022. 10. 02.</t>
  </si>
  <si>
    <t>8. oktatási  hét: 2022. 10. 27.- 202. 10. 30.</t>
  </si>
  <si>
    <t>11. oktatási hét: 2022. 11. 17. - 2022. 11. 19.</t>
  </si>
  <si>
    <t>Szakmai és pénz. Ism. gyakorlat, L05 csoport, 1., 4., 8., 11.héten</t>
  </si>
  <si>
    <t>A két jelölt csoportból ahol még marad hely, azt kell felvennie. Ebben az esetben nem lesz ütközés a többi a tárggyal.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</si>
</sst>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6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</font>
    <font>
      <sz val="18"/>
      <color theme="1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color rgb="FFCC66FF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sz val="18"/>
      <color rgb="FF00B0F0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" fillId="0" borderId="1" xfId="1" applyBorder="1"/>
    <xf numFmtId="0" fontId="1" fillId="0" borderId="1" xfId="1" applyFont="1" applyBorder="1"/>
    <xf numFmtId="0" fontId="1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1" fillId="0" borderId="0" xfId="1" applyBorder="1"/>
    <xf numFmtId="0" fontId="9" fillId="2" borderId="0" xfId="2" applyFont="1" applyFill="1" applyAlignment="1">
      <alignment horizontal="center" vertical="center"/>
    </xf>
    <xf numFmtId="49" fontId="10" fillId="2" borderId="0" xfId="2" applyNumberFormat="1" applyFont="1" applyFill="1" applyAlignment="1">
      <alignment horizontal="left"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2" borderId="0" xfId="2" applyFont="1" applyFill="1" applyAlignment="1">
      <alignment horizontal="left" vertical="center"/>
    </xf>
    <xf numFmtId="49" fontId="11" fillId="2" borderId="0" xfId="2" applyNumberFormat="1" applyFont="1" applyFill="1" applyAlignment="1">
      <alignment horizontal="left" vertical="center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3" fillId="2" borderId="0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2" borderId="29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right" vertical="center"/>
    </xf>
    <xf numFmtId="0" fontId="13" fillId="2" borderId="32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49" fontId="13" fillId="2" borderId="33" xfId="2" applyNumberFormat="1" applyFont="1" applyFill="1" applyBorder="1" applyAlignment="1">
      <alignment vertical="center"/>
    </xf>
    <xf numFmtId="49" fontId="13" fillId="2" borderId="9" xfId="2" applyNumberFormat="1" applyFont="1" applyFill="1" applyBorder="1" applyAlignment="1">
      <alignment vertical="center"/>
    </xf>
    <xf numFmtId="49" fontId="13" fillId="2" borderId="10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horizontal="right" vertical="center"/>
    </xf>
    <xf numFmtId="1" fontId="15" fillId="2" borderId="9" xfId="2" applyNumberFormat="1" applyFont="1" applyFill="1" applyBorder="1" applyAlignment="1">
      <alignment horizontal="center" vertical="center"/>
    </xf>
    <xf numFmtId="1" fontId="15" fillId="2" borderId="13" xfId="2" applyNumberFormat="1" applyFont="1" applyFill="1" applyBorder="1" applyAlignment="1">
      <alignment horizontal="center" vertical="center"/>
    </xf>
    <xf numFmtId="1" fontId="15" fillId="2" borderId="14" xfId="2" applyNumberFormat="1" applyFont="1" applyFill="1" applyBorder="1" applyAlignment="1">
      <alignment horizontal="center" vertical="center"/>
    </xf>
    <xf numFmtId="1" fontId="15" fillId="2" borderId="10" xfId="2" applyNumberFormat="1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right" vertical="center"/>
    </xf>
    <xf numFmtId="0" fontId="13" fillId="2" borderId="34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left" vertical="center"/>
    </xf>
    <xf numFmtId="1" fontId="14" fillId="2" borderId="34" xfId="2" applyNumberFormat="1" applyFont="1" applyFill="1" applyBorder="1" applyAlignment="1">
      <alignment horizontal="center" vertical="center"/>
    </xf>
    <xf numFmtId="1" fontId="14" fillId="2" borderId="35" xfId="2" applyNumberFormat="1" applyFont="1" applyFill="1" applyBorder="1" applyAlignment="1">
      <alignment horizontal="center" vertical="center"/>
    </xf>
    <xf numFmtId="1" fontId="14" fillId="2" borderId="36" xfId="2" applyNumberFormat="1" applyFont="1" applyFill="1" applyBorder="1" applyAlignment="1">
      <alignment horizontal="center" vertical="center"/>
    </xf>
    <xf numFmtId="1" fontId="14" fillId="2" borderId="15" xfId="2" applyNumberFormat="1" applyFont="1" applyFill="1" applyBorder="1" applyAlignment="1">
      <alignment horizontal="center" vertical="center"/>
    </xf>
    <xf numFmtId="1" fontId="16" fillId="2" borderId="35" xfId="2" applyNumberFormat="1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left" vertical="center"/>
    </xf>
    <xf numFmtId="0" fontId="13" fillId="2" borderId="37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left" vertical="center"/>
    </xf>
    <xf numFmtId="1" fontId="14" fillId="2" borderId="37" xfId="2" applyNumberFormat="1" applyFont="1" applyFill="1" applyBorder="1" applyAlignment="1">
      <alignment horizontal="center" vertical="center"/>
    </xf>
    <xf numFmtId="1" fontId="14" fillId="2" borderId="38" xfId="2" applyNumberFormat="1" applyFont="1" applyFill="1" applyBorder="1" applyAlignment="1">
      <alignment horizontal="center" vertical="center"/>
    </xf>
    <xf numFmtId="1" fontId="14" fillId="2" borderId="23" xfId="2" applyNumberFormat="1" applyFont="1" applyFill="1" applyBorder="1" applyAlignment="1">
      <alignment horizontal="center" vertical="center"/>
    </xf>
    <xf numFmtId="1" fontId="14" fillId="2" borderId="1" xfId="2" applyNumberFormat="1" applyFont="1" applyFill="1" applyBorder="1" applyAlignment="1">
      <alignment horizontal="center" vertical="center"/>
    </xf>
    <xf numFmtId="1" fontId="16" fillId="2" borderId="38" xfId="2" applyNumberFormat="1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horizontal="left" vertical="center"/>
    </xf>
    <xf numFmtId="1" fontId="14" fillId="2" borderId="32" xfId="2" applyNumberFormat="1" applyFont="1" applyFill="1" applyBorder="1" applyAlignment="1">
      <alignment horizontal="center" vertical="center"/>
    </xf>
    <xf numFmtId="1" fontId="14" fillId="2" borderId="29" xfId="2" applyNumberFormat="1" applyFont="1" applyFill="1" applyBorder="1" applyAlignment="1">
      <alignment horizontal="center" vertical="center"/>
    </xf>
    <xf numFmtId="1" fontId="14" fillId="2" borderId="30" xfId="2" applyNumberFormat="1" applyFont="1" applyFill="1" applyBorder="1" applyAlignment="1">
      <alignment horizontal="center" vertical="center"/>
    </xf>
    <xf numFmtId="1" fontId="16" fillId="2" borderId="31" xfId="2" applyNumberFormat="1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left" vertical="center"/>
    </xf>
    <xf numFmtId="49" fontId="13" fillId="2" borderId="39" xfId="2" applyNumberFormat="1" applyFont="1" applyFill="1" applyBorder="1" applyAlignment="1">
      <alignment vertical="center"/>
    </xf>
    <xf numFmtId="49" fontId="13" fillId="2" borderId="40" xfId="2" applyNumberFormat="1" applyFont="1" applyFill="1" applyBorder="1" applyAlignment="1">
      <alignment vertical="center"/>
    </xf>
    <xf numFmtId="49" fontId="13" fillId="2" borderId="41" xfId="2" applyNumberFormat="1" applyFont="1" applyFill="1" applyBorder="1" applyAlignment="1">
      <alignment vertical="center"/>
    </xf>
    <xf numFmtId="49" fontId="13" fillId="2" borderId="42" xfId="2" applyNumberFormat="1" applyFont="1" applyFill="1" applyBorder="1" applyAlignment="1">
      <alignment vertical="center"/>
    </xf>
    <xf numFmtId="1" fontId="13" fillId="2" borderId="39" xfId="2" applyNumberFormat="1" applyFont="1" applyFill="1" applyBorder="1" applyAlignment="1">
      <alignment horizontal="center" vertical="center"/>
    </xf>
    <xf numFmtId="1" fontId="15" fillId="2" borderId="43" xfId="2" applyNumberFormat="1" applyFont="1" applyFill="1" applyBorder="1" applyAlignment="1">
      <alignment horizontal="center" vertical="center"/>
    </xf>
    <xf numFmtId="1" fontId="15" fillId="2" borderId="44" xfId="2" applyNumberFormat="1" applyFont="1" applyFill="1" applyBorder="1" applyAlignment="1">
      <alignment horizontal="center" vertical="center"/>
    </xf>
    <xf numFmtId="1" fontId="15" fillId="2" borderId="40" xfId="2" applyNumberFormat="1" applyFont="1" applyFill="1" applyBorder="1" applyAlignment="1">
      <alignment horizontal="center" vertical="center"/>
    </xf>
    <xf numFmtId="1" fontId="15" fillId="2" borderId="39" xfId="2" applyNumberFormat="1" applyFont="1" applyFill="1" applyBorder="1" applyAlignment="1">
      <alignment horizontal="center" vertical="center"/>
    </xf>
    <xf numFmtId="0" fontId="14" fillId="2" borderId="44" xfId="2" applyFont="1" applyFill="1" applyBorder="1" applyAlignment="1">
      <alignment vertical="center"/>
    </xf>
    <xf numFmtId="1" fontId="13" fillId="2" borderId="43" xfId="2" applyNumberFormat="1" applyFont="1" applyFill="1" applyBorder="1" applyAlignment="1">
      <alignment horizontal="center" vertical="center"/>
    </xf>
    <xf numFmtId="1" fontId="13" fillId="2" borderId="44" xfId="2" applyNumberFormat="1" applyFont="1" applyFill="1" applyBorder="1" applyAlignment="1">
      <alignment horizontal="center" vertical="center"/>
    </xf>
    <xf numFmtId="1" fontId="13" fillId="2" borderId="40" xfId="2" applyNumberFormat="1" applyFont="1" applyFill="1" applyBorder="1" applyAlignment="1">
      <alignment horizontal="center" vertical="center"/>
    </xf>
    <xf numFmtId="0" fontId="15" fillId="2" borderId="44" xfId="2" applyFont="1" applyFill="1" applyBorder="1" applyAlignment="1">
      <alignment horizontal="right" vertical="center"/>
    </xf>
    <xf numFmtId="0" fontId="13" fillId="3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14" fillId="2" borderId="1" xfId="2" applyFont="1" applyFill="1" applyBorder="1" applyAlignment="1">
      <alignment horizontal="left" vertical="center" wrapText="1"/>
    </xf>
    <xf numFmtId="1" fontId="17" fillId="2" borderId="1" xfId="2" applyNumberFormat="1" applyFont="1" applyFill="1" applyBorder="1" applyAlignment="1">
      <alignment horizontal="center" vertical="center"/>
    </xf>
    <xf numFmtId="0" fontId="14" fillId="3" borderId="30" xfId="2" applyFont="1" applyFill="1" applyBorder="1" applyAlignment="1">
      <alignment horizontal="left" vertical="center"/>
    </xf>
    <xf numFmtId="1" fontId="14" fillId="2" borderId="0" xfId="2" applyNumberFormat="1" applyFont="1" applyFill="1" applyBorder="1" applyAlignment="1">
      <alignment horizontal="center" vertical="center"/>
    </xf>
    <xf numFmtId="1" fontId="14" fillId="0" borderId="47" xfId="2" applyNumberFormat="1" applyFont="1" applyFill="1" applyBorder="1" applyAlignment="1">
      <alignment horizontal="center" vertical="center"/>
    </xf>
    <xf numFmtId="1" fontId="16" fillId="0" borderId="48" xfId="2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1" fontId="13" fillId="2" borderId="9" xfId="2" applyNumberFormat="1" applyFont="1" applyFill="1" applyBorder="1" applyAlignment="1">
      <alignment horizontal="center" vertical="center"/>
    </xf>
    <xf numFmtId="1" fontId="13" fillId="2" borderId="11" xfId="2" applyNumberFormat="1" applyFont="1" applyFill="1" applyBorder="1" applyAlignment="1">
      <alignment horizontal="center" vertical="center"/>
    </xf>
    <xf numFmtId="1" fontId="14" fillId="2" borderId="9" xfId="2" applyNumberFormat="1" applyFont="1" applyFill="1" applyBorder="1" applyAlignment="1">
      <alignment horizontal="center" vertical="center"/>
    </xf>
    <xf numFmtId="1" fontId="14" fillId="2" borderId="10" xfId="2" applyNumberFormat="1" applyFont="1" applyFill="1" applyBorder="1" applyAlignment="1">
      <alignment horizontal="center" vertical="center"/>
    </xf>
    <xf numFmtId="1" fontId="14" fillId="2" borderId="13" xfId="2" applyNumberFormat="1" applyFont="1" applyFill="1" applyBorder="1" applyAlignment="1">
      <alignment horizontal="center" vertical="center"/>
    </xf>
    <xf numFmtId="1" fontId="14" fillId="2" borderId="14" xfId="2" applyNumberFormat="1" applyFont="1" applyFill="1" applyBorder="1" applyAlignment="1">
      <alignment horizontal="center" vertical="center"/>
    </xf>
    <xf numFmtId="1" fontId="14" fillId="2" borderId="11" xfId="2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left" vertical="center"/>
    </xf>
    <xf numFmtId="1" fontId="13" fillId="0" borderId="0" xfId="2" applyNumberFormat="1" applyFont="1" applyAlignment="1">
      <alignment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vertical="center"/>
    </xf>
    <xf numFmtId="0" fontId="18" fillId="2" borderId="37" xfId="2" applyFont="1" applyFill="1" applyBorder="1" applyAlignment="1">
      <alignment vertical="center"/>
    </xf>
    <xf numFmtId="0" fontId="18" fillId="2" borderId="38" xfId="2" applyFont="1" applyFill="1" applyBorder="1" applyAlignment="1">
      <alignment horizontal="right" vertical="center"/>
    </xf>
    <xf numFmtId="1" fontId="18" fillId="2" borderId="37" xfId="2" applyNumberFormat="1" applyFont="1" applyFill="1" applyBorder="1" applyAlignment="1">
      <alignment horizontal="center" vertical="center"/>
    </xf>
    <xf numFmtId="0" fontId="18" fillId="2" borderId="45" xfId="2" applyFont="1" applyFill="1" applyBorder="1" applyAlignment="1">
      <alignment horizontal="right" vertical="center"/>
    </xf>
    <xf numFmtId="0" fontId="13" fillId="2" borderId="37" xfId="2" applyFont="1" applyFill="1" applyBorder="1" applyAlignment="1">
      <alignment vertical="center"/>
    </xf>
    <xf numFmtId="1" fontId="13" fillId="2" borderId="1" xfId="2" applyNumberFormat="1" applyFont="1" applyFill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1" fontId="16" fillId="2" borderId="45" xfId="2" applyNumberFormat="1" applyFont="1" applyFill="1" applyBorder="1" applyAlignment="1">
      <alignment horizontal="center" vertical="center"/>
    </xf>
    <xf numFmtId="1" fontId="16" fillId="2" borderId="0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2" fillId="0" borderId="0" xfId="2" applyFont="1" applyBorder="1" applyAlignment="1">
      <alignment horizontal="right" vertical="center"/>
    </xf>
    <xf numFmtId="1" fontId="18" fillId="2" borderId="32" xfId="2" applyNumberFormat="1" applyFont="1" applyFill="1" applyBorder="1" applyAlignment="1">
      <alignment horizontal="center" vertical="center"/>
    </xf>
    <xf numFmtId="0" fontId="18" fillId="2" borderId="55" xfId="2" applyFont="1" applyFill="1" applyBorder="1" applyAlignment="1">
      <alignment horizontal="right" vertical="center"/>
    </xf>
    <xf numFmtId="0" fontId="13" fillId="2" borderId="32" xfId="2" applyFont="1" applyFill="1" applyBorder="1" applyAlignment="1">
      <alignment vertical="center"/>
    </xf>
    <xf numFmtId="1" fontId="13" fillId="2" borderId="30" xfId="2" applyNumberFormat="1" applyFont="1" applyFill="1" applyBorder="1" applyAlignment="1">
      <alignment vertical="center"/>
    </xf>
    <xf numFmtId="0" fontId="13" fillId="2" borderId="30" xfId="2" applyFont="1" applyFill="1" applyBorder="1" applyAlignment="1">
      <alignment vertical="center"/>
    </xf>
    <xf numFmtId="1" fontId="16" fillId="2" borderId="55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right" vertical="center"/>
    </xf>
    <xf numFmtId="1" fontId="13" fillId="2" borderId="0" xfId="2" applyNumberFormat="1" applyFont="1" applyFill="1" applyBorder="1" applyAlignment="1">
      <alignment vertical="center"/>
    </xf>
    <xf numFmtId="0" fontId="13" fillId="2" borderId="0" xfId="2" applyFont="1" applyFill="1" applyAlignment="1">
      <alignment horizontal="center" vertical="center"/>
    </xf>
    <xf numFmtId="49" fontId="13" fillId="2" borderId="0" xfId="2" applyNumberFormat="1" applyFont="1" applyFill="1" applyAlignment="1">
      <alignment horizontal="left" vertical="center"/>
    </xf>
    <xf numFmtId="0" fontId="13" fillId="2" borderId="0" xfId="2" applyFont="1" applyFill="1" applyAlignment="1">
      <alignment vertical="center" wrapText="1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14" fillId="0" borderId="15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/>
    </xf>
    <xf numFmtId="0" fontId="14" fillId="3" borderId="10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vertical="center"/>
    </xf>
    <xf numFmtId="0" fontId="25" fillId="0" borderId="0" xfId="0" applyFont="1"/>
    <xf numFmtId="0" fontId="26" fillId="0" borderId="0" xfId="0" applyFont="1" applyAlignment="1"/>
    <xf numFmtId="0" fontId="13" fillId="3" borderId="37" xfId="2" applyFont="1" applyFill="1" applyBorder="1" applyAlignment="1">
      <alignment horizontal="center" vertical="center"/>
    </xf>
    <xf numFmtId="1" fontId="14" fillId="3" borderId="37" xfId="2" applyNumberFormat="1" applyFont="1" applyFill="1" applyBorder="1" applyAlignment="1">
      <alignment horizontal="center" vertical="center"/>
    </xf>
    <xf numFmtId="1" fontId="14" fillId="3" borderId="38" xfId="2" applyNumberFormat="1" applyFont="1" applyFill="1" applyBorder="1" applyAlignment="1">
      <alignment horizontal="center" vertical="center"/>
    </xf>
    <xf numFmtId="1" fontId="14" fillId="3" borderId="23" xfId="2" applyNumberFormat="1" applyFont="1" applyFill="1" applyBorder="1" applyAlignment="1">
      <alignment horizontal="center" vertical="center"/>
    </xf>
    <xf numFmtId="1" fontId="14" fillId="3" borderId="1" xfId="2" applyNumberFormat="1" applyFont="1" applyFill="1" applyBorder="1" applyAlignment="1">
      <alignment horizontal="center" vertical="center"/>
    </xf>
    <xf numFmtId="1" fontId="16" fillId="3" borderId="38" xfId="2" applyNumberFormat="1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1" fontId="14" fillId="3" borderId="32" xfId="2" applyNumberFormat="1" applyFont="1" applyFill="1" applyBorder="1" applyAlignment="1">
      <alignment horizontal="center" vertical="center"/>
    </xf>
    <xf numFmtId="1" fontId="14" fillId="3" borderId="31" xfId="2" applyNumberFormat="1" applyFont="1" applyFill="1" applyBorder="1" applyAlignment="1">
      <alignment horizontal="center" vertical="center"/>
    </xf>
    <xf numFmtId="1" fontId="14" fillId="3" borderId="29" xfId="2" applyNumberFormat="1" applyFont="1" applyFill="1" applyBorder="1" applyAlignment="1">
      <alignment horizontal="center" vertical="center"/>
    </xf>
    <xf numFmtId="1" fontId="14" fillId="3" borderId="30" xfId="2" applyNumberFormat="1" applyFont="1" applyFill="1" applyBorder="1" applyAlignment="1">
      <alignment horizontal="center" vertical="center"/>
    </xf>
    <xf numFmtId="1" fontId="16" fillId="3" borderId="31" xfId="2" applyNumberFormat="1" applyFont="1" applyFill="1" applyBorder="1" applyAlignment="1">
      <alignment horizontal="center" vertical="center"/>
    </xf>
    <xf numFmtId="0" fontId="13" fillId="3" borderId="34" xfId="2" applyFont="1" applyFill="1" applyBorder="1" applyAlignment="1">
      <alignment horizontal="center" vertical="center"/>
    </xf>
    <xf numFmtId="1" fontId="14" fillId="3" borderId="34" xfId="2" applyNumberFormat="1" applyFont="1" applyFill="1" applyBorder="1" applyAlignment="1">
      <alignment horizontal="center" vertical="center"/>
    </xf>
    <xf numFmtId="1" fontId="14" fillId="3" borderId="35" xfId="2" applyNumberFormat="1" applyFont="1" applyFill="1" applyBorder="1" applyAlignment="1">
      <alignment horizontal="center" vertical="center"/>
    </xf>
    <xf numFmtId="1" fontId="14" fillId="3" borderId="36" xfId="2" applyNumberFormat="1" applyFont="1" applyFill="1" applyBorder="1" applyAlignment="1">
      <alignment horizontal="center" vertical="center"/>
    </xf>
    <xf numFmtId="1" fontId="14" fillId="3" borderId="15" xfId="2" applyNumberFormat="1" applyFont="1" applyFill="1" applyBorder="1" applyAlignment="1">
      <alignment horizontal="center" vertical="center"/>
    </xf>
    <xf numFmtId="1" fontId="16" fillId="3" borderId="35" xfId="2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left" vertical="center"/>
    </xf>
    <xf numFmtId="0" fontId="14" fillId="2" borderId="1" xfId="2" applyFont="1" applyFill="1" applyBorder="1" applyAlignment="1">
      <alignment vertical="center"/>
    </xf>
    <xf numFmtId="0" fontId="14" fillId="2" borderId="38" xfId="2" applyFont="1" applyFill="1" applyBorder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25" xfId="2" applyNumberFormat="1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vertical="center"/>
    </xf>
    <xf numFmtId="0" fontId="14" fillId="2" borderId="35" xfId="2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14" fillId="3" borderId="38" xfId="2" applyFont="1" applyFill="1" applyBorder="1" applyAlignment="1">
      <alignment vertical="center"/>
    </xf>
    <xf numFmtId="0" fontId="14" fillId="3" borderId="30" xfId="2" applyFont="1" applyFill="1" applyBorder="1" applyAlignment="1">
      <alignment vertical="center"/>
    </xf>
    <xf numFmtId="0" fontId="14" fillId="3" borderId="31" xfId="2" applyFont="1" applyFill="1" applyBorder="1" applyAlignment="1">
      <alignment vertical="center"/>
    </xf>
    <xf numFmtId="0" fontId="14" fillId="3" borderId="15" xfId="2" applyFont="1" applyFill="1" applyBorder="1" applyAlignment="1">
      <alignment horizontal="left" vertical="center"/>
    </xf>
    <xf numFmtId="0" fontId="14" fillId="3" borderId="35" xfId="2" applyFont="1" applyFill="1" applyBorder="1" applyAlignment="1">
      <alignment horizontal="left" vertical="center"/>
    </xf>
    <xf numFmtId="0" fontId="14" fillId="2" borderId="1" xfId="2" applyFont="1" applyFill="1" applyBorder="1" applyAlignment="1">
      <alignment horizontal="left" vertical="center"/>
    </xf>
    <xf numFmtId="0" fontId="14" fillId="2" borderId="38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/>
    </xf>
    <xf numFmtId="0" fontId="14" fillId="3" borderId="38" xfId="2" applyFont="1" applyFill="1" applyBorder="1" applyAlignment="1">
      <alignment horizontal="left" vertical="center"/>
    </xf>
    <xf numFmtId="0" fontId="14" fillId="2" borderId="45" xfId="2" applyFont="1" applyFill="1" applyBorder="1" applyAlignment="1">
      <alignment horizontal="left" vertical="center"/>
    </xf>
    <xf numFmtId="0" fontId="14" fillId="2" borderId="46" xfId="2" applyFont="1" applyFill="1" applyBorder="1" applyAlignment="1">
      <alignment horizontal="left" vertical="center"/>
    </xf>
    <xf numFmtId="0" fontId="14" fillId="3" borderId="45" xfId="2" applyFont="1" applyFill="1" applyBorder="1" applyAlignment="1">
      <alignment horizontal="left" vertical="center"/>
    </xf>
    <xf numFmtId="0" fontId="14" fillId="3" borderId="46" xfId="2" applyFont="1" applyFill="1" applyBorder="1" applyAlignment="1">
      <alignment horizontal="left" vertical="center"/>
    </xf>
    <xf numFmtId="0" fontId="14" fillId="3" borderId="30" xfId="2" applyFont="1" applyFill="1" applyBorder="1" applyAlignment="1">
      <alignment horizontal="left" vertical="center"/>
    </xf>
    <xf numFmtId="0" fontId="14" fillId="3" borderId="31" xfId="2" applyFont="1" applyFill="1" applyBorder="1" applyAlignment="1">
      <alignment horizontal="left" vertical="center"/>
    </xf>
    <xf numFmtId="0" fontId="14" fillId="3" borderId="15" xfId="2" applyFont="1" applyFill="1" applyBorder="1" applyAlignment="1">
      <alignment vertical="center"/>
    </xf>
    <xf numFmtId="0" fontId="14" fillId="3" borderId="35" xfId="2" applyFont="1" applyFill="1" applyBorder="1" applyAlignment="1">
      <alignment vertical="center"/>
    </xf>
    <xf numFmtId="0" fontId="14" fillId="2" borderId="39" xfId="2" applyFont="1" applyFill="1" applyBorder="1" applyAlignment="1">
      <alignment horizontal="right" vertical="center"/>
    </xf>
    <xf numFmtId="0" fontId="14" fillId="2" borderId="40" xfId="2" applyFont="1" applyFill="1" applyBorder="1" applyAlignment="1">
      <alignment horizontal="right" vertical="center"/>
    </xf>
    <xf numFmtId="0" fontId="14" fillId="2" borderId="43" xfId="2" applyFont="1" applyFill="1" applyBorder="1" applyAlignment="1">
      <alignment horizontal="right" vertical="center"/>
    </xf>
    <xf numFmtId="0" fontId="14" fillId="2" borderId="1" xfId="2" applyFont="1" applyFill="1" applyBorder="1" applyAlignment="1">
      <alignment vertical="center" wrapText="1"/>
    </xf>
    <xf numFmtId="0" fontId="20" fillId="2" borderId="37" xfId="2" applyFont="1" applyFill="1" applyBorder="1" applyAlignment="1">
      <alignment horizontal="center" vertical="center"/>
    </xf>
    <xf numFmtId="0" fontId="20" fillId="2" borderId="38" xfId="2" applyFont="1" applyFill="1" applyBorder="1" applyAlignment="1">
      <alignment horizontal="center" vertical="center"/>
    </xf>
    <xf numFmtId="0" fontId="14" fillId="2" borderId="49" xfId="2" applyFont="1" applyFill="1" applyBorder="1" applyAlignment="1">
      <alignment horizontal="center" vertical="center"/>
    </xf>
    <xf numFmtId="0" fontId="14" fillId="2" borderId="50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2" xfId="2" applyFont="1" applyFill="1" applyBorder="1" applyAlignment="1">
      <alignment horizontal="center" vertical="center"/>
    </xf>
    <xf numFmtId="0" fontId="14" fillId="2" borderId="5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5" fillId="2" borderId="51" xfId="2" applyFont="1" applyFill="1" applyBorder="1" applyAlignment="1">
      <alignment horizontal="center" vertical="center"/>
    </xf>
    <xf numFmtId="0" fontId="15" fillId="2" borderId="54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1" fontId="14" fillId="2" borderId="0" xfId="2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0" fillId="8" borderId="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left" vertical="center"/>
    </xf>
    <xf numFmtId="0" fontId="1" fillId="0" borderId="56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57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57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57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" fillId="0" borderId="45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0" borderId="5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37" fillId="3" borderId="0" xfId="0" applyFont="1" applyFill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topLeftCell="A25" zoomScale="70" zoomScaleNormal="70" zoomScaleSheetLayoutView="80" workbookViewId="0">
      <selection activeCell="C30" sqref="C30:D30"/>
    </sheetView>
  </sheetViews>
  <sheetFormatPr defaultColWidth="9.109375" defaultRowHeight="13.2" x14ac:dyDescent="0.3"/>
  <cols>
    <col min="1" max="1" width="4.88671875" style="128" customWidth="1"/>
    <col min="2" max="2" width="16.5546875" style="15" customWidth="1"/>
    <col min="3" max="3" width="41.44140625" style="129" customWidth="1"/>
    <col min="4" max="4" width="22.33203125" style="129" customWidth="1"/>
    <col min="5" max="5" width="7.6640625" style="18" customWidth="1"/>
    <col min="6" max="6" width="8.44140625" style="18" customWidth="1"/>
    <col min="7" max="7" width="4.6640625" style="18" bestFit="1" customWidth="1"/>
    <col min="8" max="8" width="5.109375" style="18" bestFit="1" customWidth="1"/>
    <col min="9" max="9" width="4.6640625" style="18" bestFit="1" customWidth="1"/>
    <col min="10" max="10" width="3.5546875" style="18" customWidth="1"/>
    <col min="11" max="11" width="4.6640625" style="18" customWidth="1"/>
    <col min="12" max="12" width="3.5546875" style="18" customWidth="1"/>
    <col min="13" max="13" width="5.109375" style="18" bestFit="1" customWidth="1"/>
    <col min="14" max="15" width="3.5546875" style="18" customWidth="1"/>
    <col min="16" max="16" width="4.6640625" style="18" customWidth="1"/>
    <col min="17" max="17" width="4.44140625" style="18" customWidth="1"/>
    <col min="18" max="18" width="4.5546875" style="18" customWidth="1"/>
    <col min="19" max="20" width="3.5546875" style="18" customWidth="1"/>
    <col min="21" max="21" width="4.88671875" style="18" customWidth="1"/>
    <col min="22" max="25" width="3.5546875" style="18" customWidth="1"/>
    <col min="26" max="26" width="4.6640625" style="18" customWidth="1"/>
    <col min="27" max="27" width="22.6640625" style="18" customWidth="1"/>
    <col min="28" max="28" width="42.6640625" style="18" customWidth="1"/>
    <col min="29" max="30" width="9.109375" style="18" hidden="1" customWidth="1"/>
    <col min="31" max="31" width="9.109375" style="18" customWidth="1"/>
    <col min="32" max="16384" width="9.109375" style="18"/>
  </cols>
  <sheetData>
    <row r="1" spans="1:34" x14ac:dyDescent="0.3">
      <c r="A1" s="14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4" s="25" customFormat="1" ht="17.399999999999999" x14ac:dyDescent="0.3">
      <c r="A2" s="19" t="s">
        <v>53</v>
      </c>
      <c r="B2" s="20"/>
      <c r="C2" s="21"/>
      <c r="D2" s="21"/>
      <c r="E2" s="22"/>
      <c r="F2" s="22"/>
      <c r="G2" s="22"/>
      <c r="H2" s="157" t="s">
        <v>54</v>
      </c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3"/>
      <c r="X2" s="23"/>
      <c r="Y2" s="23"/>
      <c r="Z2" s="23"/>
      <c r="AA2" s="158"/>
      <c r="AB2" s="158"/>
      <c r="AC2" s="24"/>
    </row>
    <row r="3" spans="1:34" s="25" customFormat="1" ht="17.399999999999999" x14ac:dyDescent="0.3">
      <c r="A3" s="19" t="s">
        <v>55</v>
      </c>
      <c r="B3" s="20"/>
      <c r="C3" s="21"/>
      <c r="D3" s="21"/>
      <c r="E3" s="22"/>
      <c r="F3" s="22"/>
      <c r="G3" s="22"/>
      <c r="H3" s="157" t="s">
        <v>56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3"/>
      <c r="X3" s="23"/>
      <c r="Y3" s="23"/>
      <c r="Z3" s="23"/>
      <c r="AA3" s="158" t="s">
        <v>57</v>
      </c>
      <c r="AB3" s="158"/>
    </row>
    <row r="4" spans="1:34" s="25" customFormat="1" ht="17.399999999999999" x14ac:dyDescent="0.3">
      <c r="A4" s="19"/>
      <c r="B4" s="20"/>
      <c r="C4" s="21"/>
      <c r="D4" s="21"/>
      <c r="E4" s="22"/>
      <c r="F4" s="22"/>
      <c r="G4" s="22"/>
      <c r="H4" s="157" t="s">
        <v>58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3"/>
      <c r="Y4" s="23"/>
      <c r="Z4" s="23"/>
      <c r="AA4" s="158" t="s">
        <v>59</v>
      </c>
      <c r="AB4" s="158"/>
      <c r="AC4" s="18"/>
      <c r="AG4" s="18"/>
      <c r="AH4" s="18"/>
    </row>
    <row r="5" spans="1:34" ht="18" customHeight="1" x14ac:dyDescent="0.3">
      <c r="A5" s="14"/>
      <c r="C5" s="16"/>
      <c r="D5" s="16"/>
      <c r="E5" s="17"/>
      <c r="F5" s="17"/>
      <c r="G5" s="17"/>
      <c r="H5" s="161" t="s">
        <v>60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7"/>
      <c r="Y5" s="17"/>
      <c r="Z5" s="17"/>
      <c r="AA5" s="158" t="s">
        <v>61</v>
      </c>
      <c r="AB5" s="158"/>
    </row>
    <row r="6" spans="1:34" ht="18" customHeight="1" x14ac:dyDescent="0.3">
      <c r="A6" s="14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9"/>
      <c r="AB6" s="19"/>
    </row>
    <row r="7" spans="1:34" ht="25.5" customHeight="1" thickBot="1" x14ac:dyDescent="0.35">
      <c r="A7" s="162" t="s">
        <v>62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4" s="27" customFormat="1" ht="20.25" customHeight="1" thickBot="1" x14ac:dyDescent="0.35">
      <c r="A8" s="164"/>
      <c r="B8" s="167" t="s">
        <v>63</v>
      </c>
      <c r="C8" s="170" t="s">
        <v>64</v>
      </c>
      <c r="D8" s="171"/>
      <c r="E8" s="176" t="s">
        <v>65</v>
      </c>
      <c r="F8" s="179" t="s">
        <v>66</v>
      </c>
      <c r="G8" s="182" t="s">
        <v>67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4" t="s">
        <v>68</v>
      </c>
      <c r="AB8" s="26"/>
    </row>
    <row r="9" spans="1:34" s="27" customFormat="1" ht="20.25" customHeight="1" x14ac:dyDescent="0.3">
      <c r="A9" s="165"/>
      <c r="B9" s="168"/>
      <c r="C9" s="172"/>
      <c r="D9" s="173"/>
      <c r="E9" s="177"/>
      <c r="F9" s="180"/>
      <c r="G9" s="186" t="s">
        <v>69</v>
      </c>
      <c r="H9" s="186"/>
      <c r="I9" s="186"/>
      <c r="J9" s="186"/>
      <c r="K9" s="187"/>
      <c r="L9" s="188" t="s">
        <v>70</v>
      </c>
      <c r="M9" s="186"/>
      <c r="N9" s="186"/>
      <c r="O9" s="186"/>
      <c r="P9" s="187"/>
      <c r="Q9" s="188" t="s">
        <v>71</v>
      </c>
      <c r="R9" s="186"/>
      <c r="S9" s="186"/>
      <c r="T9" s="186"/>
      <c r="U9" s="187"/>
      <c r="V9" s="188" t="s">
        <v>72</v>
      </c>
      <c r="W9" s="186"/>
      <c r="X9" s="186"/>
      <c r="Y9" s="186"/>
      <c r="Z9" s="187"/>
      <c r="AA9" s="185"/>
      <c r="AB9" s="26"/>
    </row>
    <row r="10" spans="1:34" s="27" customFormat="1" ht="19.5" customHeight="1" thickBot="1" x14ac:dyDescent="0.35">
      <c r="A10" s="166"/>
      <c r="B10" s="169"/>
      <c r="C10" s="174"/>
      <c r="D10" s="175"/>
      <c r="E10" s="178"/>
      <c r="F10" s="181"/>
      <c r="G10" s="28" t="s">
        <v>73</v>
      </c>
      <c r="H10" s="29" t="s">
        <v>74</v>
      </c>
      <c r="I10" s="29" t="s">
        <v>75</v>
      </c>
      <c r="J10" s="29" t="s">
        <v>76</v>
      </c>
      <c r="K10" s="30" t="s">
        <v>77</v>
      </c>
      <c r="L10" s="31" t="s">
        <v>73</v>
      </c>
      <c r="M10" s="29" t="s">
        <v>74</v>
      </c>
      <c r="N10" s="29" t="s">
        <v>75</v>
      </c>
      <c r="O10" s="29" t="s">
        <v>76</v>
      </c>
      <c r="P10" s="30" t="s">
        <v>77</v>
      </c>
      <c r="Q10" s="31" t="s">
        <v>73</v>
      </c>
      <c r="R10" s="29" t="s">
        <v>74</v>
      </c>
      <c r="S10" s="29" t="s">
        <v>75</v>
      </c>
      <c r="T10" s="29" t="s">
        <v>76</v>
      </c>
      <c r="U10" s="30" t="s">
        <v>77</v>
      </c>
      <c r="V10" s="31" t="s">
        <v>73</v>
      </c>
      <c r="W10" s="29" t="s">
        <v>74</v>
      </c>
      <c r="X10" s="29" t="s">
        <v>75</v>
      </c>
      <c r="Y10" s="29" t="s">
        <v>76</v>
      </c>
      <c r="Z10" s="30" t="s">
        <v>77</v>
      </c>
      <c r="AA10" s="32" t="s">
        <v>63</v>
      </c>
      <c r="AB10" s="26"/>
    </row>
    <row r="11" spans="1:34" s="27" customFormat="1" ht="18.75" customHeight="1" thickBot="1" x14ac:dyDescent="0.35">
      <c r="A11" s="33" t="s">
        <v>78</v>
      </c>
      <c r="B11" s="34"/>
      <c r="C11" s="35"/>
      <c r="D11" s="36"/>
      <c r="E11" s="37">
        <f t="shared" ref="E11:Y11" si="0">SUM(E12:E15)</f>
        <v>40</v>
      </c>
      <c r="F11" s="38">
        <f t="shared" si="0"/>
        <v>12</v>
      </c>
      <c r="G11" s="39">
        <f t="shared" si="0"/>
        <v>0</v>
      </c>
      <c r="H11" s="40">
        <f t="shared" si="0"/>
        <v>0</v>
      </c>
      <c r="I11" s="40">
        <f t="shared" si="0"/>
        <v>22</v>
      </c>
      <c r="J11" s="40">
        <f t="shared" si="0"/>
        <v>0</v>
      </c>
      <c r="K11" s="38">
        <f t="shared" si="0"/>
        <v>7</v>
      </c>
      <c r="L11" s="37">
        <f t="shared" si="0"/>
        <v>0</v>
      </c>
      <c r="M11" s="40">
        <f t="shared" si="0"/>
        <v>0</v>
      </c>
      <c r="N11" s="40">
        <f t="shared" si="0"/>
        <v>0</v>
      </c>
      <c r="O11" s="40">
        <f t="shared" si="0"/>
        <v>0</v>
      </c>
      <c r="P11" s="38">
        <f t="shared" si="0"/>
        <v>0</v>
      </c>
      <c r="Q11" s="37">
        <f t="shared" si="0"/>
        <v>8</v>
      </c>
      <c r="R11" s="40">
        <f t="shared" si="0"/>
        <v>10</v>
      </c>
      <c r="S11" s="40">
        <f t="shared" si="0"/>
        <v>0</v>
      </c>
      <c r="T11" s="40">
        <f t="shared" si="0"/>
        <v>0</v>
      </c>
      <c r="U11" s="38">
        <f t="shared" si="0"/>
        <v>5</v>
      </c>
      <c r="V11" s="37">
        <f t="shared" si="0"/>
        <v>0</v>
      </c>
      <c r="W11" s="40">
        <f t="shared" si="0"/>
        <v>0</v>
      </c>
      <c r="X11" s="40">
        <f t="shared" si="0"/>
        <v>0</v>
      </c>
      <c r="Y11" s="40">
        <f t="shared" si="0"/>
        <v>0</v>
      </c>
      <c r="Z11" s="38">
        <f>SUM(Z12:Z15)</f>
        <v>0</v>
      </c>
      <c r="AA11" s="41"/>
      <c r="AB11" s="26"/>
    </row>
    <row r="12" spans="1:34" s="27" customFormat="1" ht="15" customHeight="1" x14ac:dyDescent="0.3">
      <c r="A12" s="42" t="s">
        <v>69</v>
      </c>
      <c r="B12" s="130" t="s">
        <v>79</v>
      </c>
      <c r="C12" s="189" t="s">
        <v>80</v>
      </c>
      <c r="D12" s="190"/>
      <c r="E12" s="44">
        <f>SUM(G12,H12,I12,L12,M12,N12,Q12,R12,S12,V12,W12,X12,)</f>
        <v>8</v>
      </c>
      <c r="F12" s="45">
        <f>SUM(K12,P12,U12,Z12,)</f>
        <v>2</v>
      </c>
      <c r="G12" s="46"/>
      <c r="H12" s="47"/>
      <c r="I12" s="47"/>
      <c r="J12" s="47"/>
      <c r="K12" s="48"/>
      <c r="L12" s="44"/>
      <c r="M12" s="47"/>
      <c r="N12" s="47"/>
      <c r="O12" s="47"/>
      <c r="P12" s="48"/>
      <c r="Q12" s="44">
        <v>8</v>
      </c>
      <c r="R12" s="47">
        <v>0</v>
      </c>
      <c r="S12" s="47">
        <v>0</v>
      </c>
      <c r="T12" s="47" t="s">
        <v>81</v>
      </c>
      <c r="U12" s="48">
        <v>2</v>
      </c>
      <c r="V12" s="44"/>
      <c r="W12" s="47"/>
      <c r="X12" s="47"/>
      <c r="Y12" s="47"/>
      <c r="Z12" s="48"/>
      <c r="AA12" s="49"/>
      <c r="AB12" s="26"/>
    </row>
    <row r="13" spans="1:34" s="27" customFormat="1" ht="15" customHeight="1" x14ac:dyDescent="0.3">
      <c r="A13" s="50" t="s">
        <v>70</v>
      </c>
      <c r="B13" s="51" t="s">
        <v>82</v>
      </c>
      <c r="C13" s="159" t="s">
        <v>83</v>
      </c>
      <c r="D13" s="160"/>
      <c r="E13" s="52">
        <f>SUM(G13,H13,I13,L13,M13,N13,Q13,R13,S13,V13,W13,X13,)</f>
        <v>10</v>
      </c>
      <c r="F13" s="53">
        <f>SUM(K13,P13,U13,Z13,)</f>
        <v>3</v>
      </c>
      <c r="G13" s="54"/>
      <c r="H13" s="55"/>
      <c r="I13" s="55"/>
      <c r="J13" s="55"/>
      <c r="K13" s="56"/>
      <c r="L13" s="52"/>
      <c r="M13" s="55"/>
      <c r="N13" s="55"/>
      <c r="O13" s="55"/>
      <c r="P13" s="56"/>
      <c r="Q13" s="52">
        <v>0</v>
      </c>
      <c r="R13" s="55">
        <v>10</v>
      </c>
      <c r="S13" s="55">
        <v>0</v>
      </c>
      <c r="T13" s="55" t="s">
        <v>84</v>
      </c>
      <c r="U13" s="56">
        <v>3</v>
      </c>
      <c r="V13" s="52"/>
      <c r="W13" s="55"/>
      <c r="X13" s="55"/>
      <c r="Y13" s="55"/>
      <c r="Z13" s="56"/>
      <c r="AA13" s="57"/>
      <c r="AB13" s="26"/>
    </row>
    <row r="14" spans="1:34" s="27" customFormat="1" ht="15.6" x14ac:dyDescent="0.3">
      <c r="A14" s="136" t="s">
        <v>71</v>
      </c>
      <c r="B14" s="131" t="s">
        <v>85</v>
      </c>
      <c r="C14" s="191" t="s">
        <v>86</v>
      </c>
      <c r="D14" s="192"/>
      <c r="E14" s="137">
        <f>SUM(G14,H14,I14,L14,M14,N14,Q14,R14,S14,V14,W14,X14,)</f>
        <v>14</v>
      </c>
      <c r="F14" s="138">
        <f>SUM(K14,P14,U14,Z14,)</f>
        <v>5</v>
      </c>
      <c r="G14" s="139">
        <v>0</v>
      </c>
      <c r="H14" s="140">
        <v>0</v>
      </c>
      <c r="I14" s="140">
        <v>14</v>
      </c>
      <c r="J14" s="140" t="s">
        <v>84</v>
      </c>
      <c r="K14" s="141">
        <v>5</v>
      </c>
      <c r="L14" s="52"/>
      <c r="M14" s="55"/>
      <c r="N14" s="55"/>
      <c r="O14" s="55"/>
      <c r="P14" s="56"/>
      <c r="Q14" s="52"/>
      <c r="R14" s="55"/>
      <c r="S14" s="55"/>
      <c r="T14" s="55"/>
      <c r="U14" s="56"/>
      <c r="V14" s="52"/>
      <c r="W14" s="55"/>
      <c r="X14" s="55"/>
      <c r="Y14" s="55"/>
      <c r="Z14" s="56"/>
      <c r="AA14" s="57"/>
      <c r="AB14" s="26"/>
    </row>
    <row r="15" spans="1:34" s="27" customFormat="1" ht="15" customHeight="1" thickBot="1" x14ac:dyDescent="0.35">
      <c r="A15" s="142" t="s">
        <v>72</v>
      </c>
      <c r="B15" s="82" t="s">
        <v>87</v>
      </c>
      <c r="C15" s="193" t="s">
        <v>88</v>
      </c>
      <c r="D15" s="194"/>
      <c r="E15" s="143">
        <f>SUM(G15,H15,I15,L15,M15,N15,Q15,R15,S15,V15,W15,X15,)</f>
        <v>8</v>
      </c>
      <c r="F15" s="144">
        <f>SUM(K15,P15,U15,Z15,)</f>
        <v>2</v>
      </c>
      <c r="G15" s="145">
        <v>0</v>
      </c>
      <c r="H15" s="146">
        <v>0</v>
      </c>
      <c r="I15" s="146">
        <v>8</v>
      </c>
      <c r="J15" s="146" t="s">
        <v>84</v>
      </c>
      <c r="K15" s="147">
        <v>2</v>
      </c>
      <c r="L15" s="58"/>
      <c r="M15" s="60"/>
      <c r="N15" s="60"/>
      <c r="O15" s="60"/>
      <c r="P15" s="61"/>
      <c r="Q15" s="58"/>
      <c r="R15" s="60"/>
      <c r="S15" s="60"/>
      <c r="T15" s="60"/>
      <c r="U15" s="61"/>
      <c r="V15" s="58"/>
      <c r="W15" s="60"/>
      <c r="X15" s="60"/>
      <c r="Y15" s="60"/>
      <c r="Z15" s="61"/>
      <c r="AA15" s="62"/>
      <c r="AB15" s="26"/>
    </row>
    <row r="16" spans="1:34" s="27" customFormat="1" ht="18.75" customHeight="1" thickBot="1" x14ac:dyDescent="0.35">
      <c r="A16" s="63" t="s">
        <v>89</v>
      </c>
      <c r="B16" s="64"/>
      <c r="C16" s="65"/>
      <c r="D16" s="66"/>
      <c r="E16" s="67">
        <f t="shared" ref="E16:Z16" si="1">SUM(E17:E23)</f>
        <v>80</v>
      </c>
      <c r="F16" s="68">
        <f t="shared" si="1"/>
        <v>21</v>
      </c>
      <c r="G16" s="69">
        <f t="shared" si="1"/>
        <v>28</v>
      </c>
      <c r="H16" s="70">
        <f t="shared" si="1"/>
        <v>24</v>
      </c>
      <c r="I16" s="70">
        <f t="shared" si="1"/>
        <v>12</v>
      </c>
      <c r="J16" s="70">
        <f t="shared" si="1"/>
        <v>0</v>
      </c>
      <c r="K16" s="68">
        <f t="shared" si="1"/>
        <v>16</v>
      </c>
      <c r="L16" s="71">
        <f t="shared" si="1"/>
        <v>8</v>
      </c>
      <c r="M16" s="70">
        <f t="shared" si="1"/>
        <v>8</v>
      </c>
      <c r="N16" s="70">
        <f t="shared" si="1"/>
        <v>0</v>
      </c>
      <c r="O16" s="70">
        <f t="shared" si="1"/>
        <v>0</v>
      </c>
      <c r="P16" s="68">
        <f t="shared" si="1"/>
        <v>5</v>
      </c>
      <c r="Q16" s="71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68">
        <f t="shared" si="1"/>
        <v>0</v>
      </c>
      <c r="V16" s="71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68">
        <f t="shared" si="1"/>
        <v>0</v>
      </c>
      <c r="AA16" s="72"/>
      <c r="AB16" s="26"/>
    </row>
    <row r="17" spans="1:32" s="27" customFormat="1" ht="15" customHeight="1" x14ac:dyDescent="0.3">
      <c r="A17" s="148" t="s">
        <v>90</v>
      </c>
      <c r="B17" s="132" t="s">
        <v>91</v>
      </c>
      <c r="C17" s="195" t="s">
        <v>92</v>
      </c>
      <c r="D17" s="196"/>
      <c r="E17" s="149">
        <f>SUM(G17,H17,I17,L17,M17,N17,Q17,R17,S17,V17,W17,X17,)</f>
        <v>16</v>
      </c>
      <c r="F17" s="150">
        <f>SUM(K17,P17,U17,Z17,)</f>
        <v>4</v>
      </c>
      <c r="G17" s="151">
        <v>8</v>
      </c>
      <c r="H17" s="152">
        <v>8</v>
      </c>
      <c r="I17" s="152">
        <v>0</v>
      </c>
      <c r="J17" s="152" t="s">
        <v>81</v>
      </c>
      <c r="K17" s="153">
        <v>4</v>
      </c>
      <c r="L17" s="44"/>
      <c r="M17" s="47"/>
      <c r="N17" s="47"/>
      <c r="O17" s="47"/>
      <c r="P17" s="48"/>
      <c r="Q17" s="44"/>
      <c r="R17" s="47"/>
      <c r="S17" s="47"/>
      <c r="T17" s="47"/>
      <c r="U17" s="48"/>
      <c r="V17" s="44"/>
      <c r="W17" s="47"/>
      <c r="X17" s="47"/>
      <c r="Y17" s="47"/>
      <c r="Z17" s="48"/>
      <c r="AA17" s="49"/>
      <c r="AB17" s="26"/>
    </row>
    <row r="18" spans="1:32" s="27" customFormat="1" ht="15" customHeight="1" x14ac:dyDescent="0.3">
      <c r="A18" s="50" t="s">
        <v>93</v>
      </c>
      <c r="B18" s="51" t="s">
        <v>94</v>
      </c>
      <c r="C18" s="197" t="s">
        <v>95</v>
      </c>
      <c r="D18" s="198"/>
      <c r="E18" s="52">
        <f t="shared" ref="E18:E38" si="2">SUM(G18,H18,I18,L18,M18,N18,Q18,R18,S18,V18,W18,X18,)</f>
        <v>12</v>
      </c>
      <c r="F18" s="53">
        <f t="shared" ref="F18:F23" si="3">SUM(K18,P18,U18,Z18,)</f>
        <v>3</v>
      </c>
      <c r="G18" s="54"/>
      <c r="H18" s="55"/>
      <c r="I18" s="55"/>
      <c r="J18" s="55"/>
      <c r="K18" s="56"/>
      <c r="L18" s="52">
        <v>4</v>
      </c>
      <c r="M18" s="55">
        <v>8</v>
      </c>
      <c r="N18" s="55">
        <v>0</v>
      </c>
      <c r="O18" s="55" t="s">
        <v>81</v>
      </c>
      <c r="P18" s="56">
        <v>3</v>
      </c>
      <c r="Q18" s="52"/>
      <c r="R18" s="55"/>
      <c r="S18" s="55"/>
      <c r="T18" s="55"/>
      <c r="U18" s="56"/>
      <c r="V18" s="52"/>
      <c r="W18" s="55"/>
      <c r="X18" s="55"/>
      <c r="Y18" s="55"/>
      <c r="Z18" s="56"/>
      <c r="AA18" s="57" t="s">
        <v>91</v>
      </c>
      <c r="AB18" s="26"/>
    </row>
    <row r="19" spans="1:32" s="27" customFormat="1" ht="15" customHeight="1" x14ac:dyDescent="0.3">
      <c r="A19" s="136" t="s">
        <v>96</v>
      </c>
      <c r="B19" s="131" t="s">
        <v>97</v>
      </c>
      <c r="C19" s="199" t="s">
        <v>98</v>
      </c>
      <c r="D19" s="200"/>
      <c r="E19" s="137">
        <f t="shared" si="2"/>
        <v>12</v>
      </c>
      <c r="F19" s="138">
        <f t="shared" si="3"/>
        <v>3</v>
      </c>
      <c r="G19" s="139">
        <v>4</v>
      </c>
      <c r="H19" s="140">
        <v>8</v>
      </c>
      <c r="I19" s="140">
        <v>0</v>
      </c>
      <c r="J19" s="140" t="s">
        <v>81</v>
      </c>
      <c r="K19" s="141">
        <v>3</v>
      </c>
      <c r="L19" s="52"/>
      <c r="M19" s="55"/>
      <c r="N19" s="55"/>
      <c r="O19" s="55"/>
      <c r="P19" s="56"/>
      <c r="Q19" s="52"/>
      <c r="R19" s="55"/>
      <c r="S19" s="55"/>
      <c r="T19" s="55"/>
      <c r="U19" s="56"/>
      <c r="V19" s="52"/>
      <c r="W19" s="55"/>
      <c r="X19" s="55"/>
      <c r="Y19" s="55"/>
      <c r="Z19" s="56"/>
      <c r="AA19" s="57"/>
      <c r="AB19" s="26"/>
    </row>
    <row r="20" spans="1:32" s="27" customFormat="1" ht="15" customHeight="1" x14ac:dyDescent="0.3">
      <c r="A20" s="50" t="s">
        <v>99</v>
      </c>
      <c r="B20" s="51" t="s">
        <v>100</v>
      </c>
      <c r="C20" s="201" t="s">
        <v>101</v>
      </c>
      <c r="D20" s="202"/>
      <c r="E20" s="52">
        <f t="shared" si="2"/>
        <v>4</v>
      </c>
      <c r="F20" s="53">
        <f t="shared" si="3"/>
        <v>2</v>
      </c>
      <c r="G20" s="54"/>
      <c r="H20" s="55"/>
      <c r="I20" s="55"/>
      <c r="J20" s="55"/>
      <c r="K20" s="56"/>
      <c r="L20" s="52">
        <v>4</v>
      </c>
      <c r="M20" s="55">
        <v>0</v>
      </c>
      <c r="N20" s="55">
        <v>0</v>
      </c>
      <c r="O20" s="55" t="s">
        <v>81</v>
      </c>
      <c r="P20" s="56">
        <v>2</v>
      </c>
      <c r="Q20" s="52"/>
      <c r="R20" s="55"/>
      <c r="S20" s="55"/>
      <c r="T20" s="55"/>
      <c r="U20" s="56"/>
      <c r="V20" s="52"/>
      <c r="W20" s="55"/>
      <c r="X20" s="55"/>
      <c r="Y20" s="55"/>
      <c r="Z20" s="56"/>
      <c r="AA20" s="57"/>
      <c r="AB20" s="26"/>
    </row>
    <row r="21" spans="1:32" s="27" customFormat="1" ht="15" customHeight="1" x14ac:dyDescent="0.3">
      <c r="A21" s="136" t="s">
        <v>102</v>
      </c>
      <c r="B21" s="133" t="s">
        <v>103</v>
      </c>
      <c r="C21" s="199" t="s">
        <v>104</v>
      </c>
      <c r="D21" s="200"/>
      <c r="E21" s="137">
        <f t="shared" si="2"/>
        <v>12</v>
      </c>
      <c r="F21" s="138">
        <f t="shared" si="3"/>
        <v>3</v>
      </c>
      <c r="G21" s="139">
        <v>8</v>
      </c>
      <c r="H21" s="140">
        <v>0</v>
      </c>
      <c r="I21" s="140">
        <v>4</v>
      </c>
      <c r="J21" s="140" t="s">
        <v>81</v>
      </c>
      <c r="K21" s="141">
        <v>3</v>
      </c>
      <c r="L21" s="52"/>
      <c r="M21" s="55"/>
      <c r="N21" s="55"/>
      <c r="O21" s="55"/>
      <c r="P21" s="56"/>
      <c r="Q21" s="52"/>
      <c r="R21" s="55"/>
      <c r="S21" s="55"/>
      <c r="T21" s="55"/>
      <c r="U21" s="56"/>
      <c r="V21" s="52"/>
      <c r="W21" s="55"/>
      <c r="X21" s="55"/>
      <c r="Y21" s="55"/>
      <c r="Z21" s="56"/>
      <c r="AA21" s="57"/>
      <c r="AB21" s="26"/>
    </row>
    <row r="22" spans="1:32" s="27" customFormat="1" ht="15" customHeight="1" x14ac:dyDescent="0.3">
      <c r="A22" s="136" t="s">
        <v>105</v>
      </c>
      <c r="B22" s="133" t="s">
        <v>106</v>
      </c>
      <c r="C22" s="203" t="s">
        <v>107</v>
      </c>
      <c r="D22" s="204"/>
      <c r="E22" s="137">
        <f t="shared" si="2"/>
        <v>12</v>
      </c>
      <c r="F22" s="138">
        <f t="shared" si="3"/>
        <v>3</v>
      </c>
      <c r="G22" s="139">
        <v>4</v>
      </c>
      <c r="H22" s="140">
        <v>0</v>
      </c>
      <c r="I22" s="140">
        <v>8</v>
      </c>
      <c r="J22" s="140" t="s">
        <v>84</v>
      </c>
      <c r="K22" s="141">
        <v>3</v>
      </c>
      <c r="L22" s="52"/>
      <c r="M22" s="55"/>
      <c r="N22" s="55"/>
      <c r="O22" s="55"/>
      <c r="P22" s="56"/>
      <c r="Q22" s="52"/>
      <c r="R22" s="55"/>
      <c r="S22" s="55"/>
      <c r="T22" s="55"/>
      <c r="U22" s="56"/>
      <c r="V22" s="52"/>
      <c r="W22" s="55"/>
      <c r="X22" s="55"/>
      <c r="Y22" s="55"/>
      <c r="Z22" s="56"/>
      <c r="AA22" s="57"/>
      <c r="AB22" s="26"/>
    </row>
    <row r="23" spans="1:32" s="27" customFormat="1" ht="16.2" thickBot="1" x14ac:dyDescent="0.35">
      <c r="A23" s="142" t="s">
        <v>108</v>
      </c>
      <c r="B23" s="82" t="s">
        <v>109</v>
      </c>
      <c r="C23" s="205" t="s">
        <v>110</v>
      </c>
      <c r="D23" s="206"/>
      <c r="E23" s="143">
        <f t="shared" si="2"/>
        <v>12</v>
      </c>
      <c r="F23" s="144">
        <f t="shared" si="3"/>
        <v>3</v>
      </c>
      <c r="G23" s="145">
        <v>4</v>
      </c>
      <c r="H23" s="146">
        <v>8</v>
      </c>
      <c r="I23" s="146">
        <v>0</v>
      </c>
      <c r="J23" s="146" t="s">
        <v>84</v>
      </c>
      <c r="K23" s="147">
        <v>3</v>
      </c>
      <c r="L23" s="58"/>
      <c r="M23" s="60"/>
      <c r="N23" s="60"/>
      <c r="O23" s="60"/>
      <c r="P23" s="61"/>
      <c r="Q23" s="58"/>
      <c r="R23" s="60"/>
      <c r="S23" s="60"/>
      <c r="T23" s="60"/>
      <c r="U23" s="61"/>
      <c r="V23" s="58"/>
      <c r="W23" s="60"/>
      <c r="X23" s="60"/>
      <c r="Y23" s="60"/>
      <c r="Z23" s="61"/>
      <c r="AA23" s="62"/>
      <c r="AB23" s="26"/>
    </row>
    <row r="24" spans="1:32" s="27" customFormat="1" ht="18.75" customHeight="1" thickBot="1" x14ac:dyDescent="0.35">
      <c r="A24" s="63" t="s">
        <v>111</v>
      </c>
      <c r="B24" s="64"/>
      <c r="C24" s="65"/>
      <c r="D24" s="66"/>
      <c r="E24" s="67">
        <f t="shared" ref="E24:Z24" si="4">SUM(E25:E38)</f>
        <v>164</v>
      </c>
      <c r="F24" s="73">
        <f t="shared" si="4"/>
        <v>42</v>
      </c>
      <c r="G24" s="74">
        <f t="shared" si="4"/>
        <v>16</v>
      </c>
      <c r="H24" s="75">
        <f t="shared" si="4"/>
        <v>16</v>
      </c>
      <c r="I24" s="75">
        <f t="shared" si="4"/>
        <v>0</v>
      </c>
      <c r="J24" s="75">
        <f t="shared" si="4"/>
        <v>0</v>
      </c>
      <c r="K24" s="73">
        <f t="shared" si="4"/>
        <v>8</v>
      </c>
      <c r="L24" s="67">
        <f t="shared" si="4"/>
        <v>44</v>
      </c>
      <c r="M24" s="75">
        <f t="shared" si="4"/>
        <v>40</v>
      </c>
      <c r="N24" s="75">
        <f t="shared" si="4"/>
        <v>8</v>
      </c>
      <c r="O24" s="75">
        <f t="shared" si="4"/>
        <v>0</v>
      </c>
      <c r="P24" s="73">
        <f t="shared" si="4"/>
        <v>24</v>
      </c>
      <c r="Q24" s="67">
        <f t="shared" si="4"/>
        <v>24</v>
      </c>
      <c r="R24" s="75">
        <f t="shared" si="4"/>
        <v>4</v>
      </c>
      <c r="S24" s="75">
        <f t="shared" si="4"/>
        <v>12</v>
      </c>
      <c r="T24" s="75">
        <f t="shared" si="4"/>
        <v>0</v>
      </c>
      <c r="U24" s="73">
        <f t="shared" si="4"/>
        <v>10</v>
      </c>
      <c r="V24" s="67">
        <f t="shared" si="4"/>
        <v>0</v>
      </c>
      <c r="W24" s="75">
        <f t="shared" si="4"/>
        <v>0</v>
      </c>
      <c r="X24" s="75">
        <f t="shared" si="4"/>
        <v>0</v>
      </c>
      <c r="Y24" s="75">
        <f t="shared" si="4"/>
        <v>0</v>
      </c>
      <c r="Z24" s="73">
        <f t="shared" si="4"/>
        <v>0</v>
      </c>
      <c r="AA24" s="76"/>
      <c r="AB24" s="26"/>
    </row>
    <row r="25" spans="1:32" s="27" customFormat="1" ht="15.6" x14ac:dyDescent="0.3">
      <c r="A25" s="148" t="s">
        <v>112</v>
      </c>
      <c r="B25" s="43" t="s">
        <v>113</v>
      </c>
      <c r="C25" s="207" t="s">
        <v>114</v>
      </c>
      <c r="D25" s="208"/>
      <c r="E25" s="149">
        <f t="shared" si="2"/>
        <v>12</v>
      </c>
      <c r="F25" s="150">
        <f>SUM(K25,P25,U25,Z25,)</f>
        <v>3</v>
      </c>
      <c r="G25" s="151">
        <v>4</v>
      </c>
      <c r="H25" s="152">
        <v>8</v>
      </c>
      <c r="I25" s="152">
        <v>0</v>
      </c>
      <c r="J25" s="152" t="s">
        <v>84</v>
      </c>
      <c r="K25" s="153">
        <v>3</v>
      </c>
      <c r="L25" s="44"/>
      <c r="M25" s="47"/>
      <c r="N25" s="47"/>
      <c r="O25" s="47"/>
      <c r="P25" s="48"/>
      <c r="Q25" s="44"/>
      <c r="R25" s="47"/>
      <c r="S25" s="47"/>
      <c r="T25" s="47"/>
      <c r="U25" s="48"/>
      <c r="V25" s="44"/>
      <c r="W25" s="47"/>
      <c r="X25" s="47"/>
      <c r="Y25" s="47"/>
      <c r="Z25" s="48"/>
      <c r="AA25" s="49"/>
      <c r="AB25" s="26"/>
    </row>
    <row r="26" spans="1:32" s="27" customFormat="1" ht="15.6" x14ac:dyDescent="0.3">
      <c r="A26" s="136" t="s">
        <v>115</v>
      </c>
      <c r="B26" s="131" t="s">
        <v>116</v>
      </c>
      <c r="C26" s="191" t="s">
        <v>117</v>
      </c>
      <c r="D26" s="192"/>
      <c r="E26" s="137">
        <f t="shared" si="2"/>
        <v>16</v>
      </c>
      <c r="F26" s="138">
        <f t="shared" ref="F26:F38" si="5">SUM(K26,P26,U26,Z26,)</f>
        <v>4</v>
      </c>
      <c r="G26" s="139">
        <v>8</v>
      </c>
      <c r="H26" s="140">
        <v>8</v>
      </c>
      <c r="I26" s="140">
        <v>0</v>
      </c>
      <c r="J26" s="140" t="s">
        <v>81</v>
      </c>
      <c r="K26" s="141">
        <v>4</v>
      </c>
      <c r="L26" s="52"/>
      <c r="M26" s="55"/>
      <c r="N26" s="55"/>
      <c r="O26" s="55"/>
      <c r="P26" s="56"/>
      <c r="Q26" s="52"/>
      <c r="R26" s="55"/>
      <c r="S26" s="55"/>
      <c r="T26" s="55"/>
      <c r="U26" s="56"/>
      <c r="V26" s="52"/>
      <c r="W26" s="55"/>
      <c r="X26" s="55"/>
      <c r="Y26" s="55"/>
      <c r="Z26" s="56"/>
      <c r="AA26" s="57"/>
      <c r="AB26" s="26"/>
    </row>
    <row r="27" spans="1:32" s="27" customFormat="1" ht="15.6" x14ac:dyDescent="0.3">
      <c r="A27" s="50" t="s">
        <v>118</v>
      </c>
      <c r="B27" s="51" t="s">
        <v>119</v>
      </c>
      <c r="C27" s="159" t="s">
        <v>120</v>
      </c>
      <c r="D27" s="160"/>
      <c r="E27" s="52">
        <f t="shared" si="2"/>
        <v>16</v>
      </c>
      <c r="F27" s="53">
        <f t="shared" si="5"/>
        <v>4</v>
      </c>
      <c r="G27" s="54"/>
      <c r="H27" s="55"/>
      <c r="I27" s="55"/>
      <c r="J27" s="55"/>
      <c r="K27" s="56"/>
      <c r="L27" s="52">
        <v>8</v>
      </c>
      <c r="M27" s="55">
        <v>0</v>
      </c>
      <c r="N27" s="55">
        <v>8</v>
      </c>
      <c r="O27" s="55" t="s">
        <v>81</v>
      </c>
      <c r="P27" s="56">
        <v>4</v>
      </c>
      <c r="Q27" s="52"/>
      <c r="R27" s="55"/>
      <c r="S27" s="55"/>
      <c r="T27" s="55"/>
      <c r="U27" s="56"/>
      <c r="V27" s="52"/>
      <c r="W27" s="55"/>
      <c r="X27" s="55"/>
      <c r="Y27" s="55"/>
      <c r="Z27" s="56"/>
      <c r="AA27" s="57"/>
      <c r="AB27" s="26"/>
      <c r="AC27" s="77"/>
      <c r="AD27" s="77"/>
      <c r="AE27" s="78"/>
      <c r="AF27" s="78"/>
    </row>
    <row r="28" spans="1:32" s="27" customFormat="1" ht="15.6" x14ac:dyDescent="0.3">
      <c r="A28" s="50" t="s">
        <v>121</v>
      </c>
      <c r="B28" s="51" t="s">
        <v>122</v>
      </c>
      <c r="C28" s="159" t="s">
        <v>123</v>
      </c>
      <c r="D28" s="160"/>
      <c r="E28" s="52">
        <f t="shared" si="2"/>
        <v>12</v>
      </c>
      <c r="F28" s="53">
        <f t="shared" si="5"/>
        <v>3</v>
      </c>
      <c r="G28" s="54"/>
      <c r="H28" s="55"/>
      <c r="I28" s="55"/>
      <c r="J28" s="55"/>
      <c r="K28" s="56"/>
      <c r="L28" s="52"/>
      <c r="M28" s="55"/>
      <c r="N28" s="55"/>
      <c r="O28" s="55"/>
      <c r="P28" s="56"/>
      <c r="Q28" s="52">
        <v>8</v>
      </c>
      <c r="R28" s="55">
        <v>4</v>
      </c>
      <c r="S28" s="55">
        <v>0</v>
      </c>
      <c r="T28" s="55" t="s">
        <v>81</v>
      </c>
      <c r="U28" s="53">
        <v>3</v>
      </c>
      <c r="V28" s="52"/>
      <c r="W28" s="55"/>
      <c r="X28" s="55"/>
      <c r="Y28" s="55"/>
      <c r="Z28" s="56"/>
      <c r="AA28" s="57"/>
      <c r="AB28" s="26"/>
      <c r="AC28" s="77"/>
      <c r="AD28" s="77"/>
      <c r="AE28" s="78"/>
      <c r="AF28" s="78"/>
    </row>
    <row r="29" spans="1:32" s="27" customFormat="1" ht="15.6" x14ac:dyDescent="0.3">
      <c r="A29" s="50" t="s">
        <v>124</v>
      </c>
      <c r="B29" s="51" t="s">
        <v>125</v>
      </c>
      <c r="C29" s="159" t="s">
        <v>126</v>
      </c>
      <c r="D29" s="160"/>
      <c r="E29" s="52">
        <f t="shared" si="2"/>
        <v>16</v>
      </c>
      <c r="F29" s="53">
        <f t="shared" si="5"/>
        <v>4</v>
      </c>
      <c r="G29" s="54"/>
      <c r="H29" s="55"/>
      <c r="I29" s="55"/>
      <c r="J29" s="55"/>
      <c r="K29" s="56"/>
      <c r="L29" s="52"/>
      <c r="M29" s="55"/>
      <c r="N29" s="55"/>
      <c r="O29" s="55"/>
      <c r="P29" s="56"/>
      <c r="Q29" s="52">
        <v>8</v>
      </c>
      <c r="R29" s="55">
        <v>0</v>
      </c>
      <c r="S29" s="55">
        <v>8</v>
      </c>
      <c r="T29" s="55" t="s">
        <v>81</v>
      </c>
      <c r="U29" s="56">
        <v>4</v>
      </c>
      <c r="V29" s="52"/>
      <c r="W29" s="55"/>
      <c r="X29" s="55"/>
      <c r="Y29" s="55"/>
      <c r="Z29" s="56"/>
      <c r="AA29" s="57"/>
      <c r="AB29" s="26"/>
      <c r="AC29" s="79"/>
      <c r="AD29" s="79"/>
      <c r="AE29" s="78"/>
      <c r="AF29" s="78"/>
    </row>
    <row r="30" spans="1:32" s="27" customFormat="1" ht="15.6" x14ac:dyDescent="0.3">
      <c r="A30" s="50" t="s">
        <v>127</v>
      </c>
      <c r="B30" s="51" t="s">
        <v>128</v>
      </c>
      <c r="C30" s="159" t="s">
        <v>129</v>
      </c>
      <c r="D30" s="160"/>
      <c r="E30" s="52">
        <f t="shared" si="2"/>
        <v>12</v>
      </c>
      <c r="F30" s="53">
        <f t="shared" si="5"/>
        <v>3</v>
      </c>
      <c r="G30" s="54"/>
      <c r="H30" s="55"/>
      <c r="I30" s="55"/>
      <c r="J30" s="55"/>
      <c r="K30" s="56"/>
      <c r="L30" s="52">
        <v>4</v>
      </c>
      <c r="M30" s="55">
        <v>8</v>
      </c>
      <c r="N30" s="55">
        <v>0</v>
      </c>
      <c r="O30" s="55" t="s">
        <v>81</v>
      </c>
      <c r="P30" s="56">
        <v>3</v>
      </c>
      <c r="Q30" s="52"/>
      <c r="R30" s="55"/>
      <c r="S30" s="55"/>
      <c r="T30" s="55"/>
      <c r="U30" s="56"/>
      <c r="V30" s="52"/>
      <c r="W30" s="55"/>
      <c r="X30" s="55"/>
      <c r="Y30" s="55"/>
      <c r="Z30" s="56"/>
      <c r="AA30" s="57"/>
      <c r="AB30" s="26"/>
      <c r="AC30" s="77"/>
      <c r="AD30" s="77"/>
      <c r="AE30" s="78"/>
      <c r="AF30" s="78"/>
    </row>
    <row r="31" spans="1:32" s="27" customFormat="1" ht="15.6" x14ac:dyDescent="0.3">
      <c r="A31" s="50" t="s">
        <v>130</v>
      </c>
      <c r="B31" s="51" t="s">
        <v>131</v>
      </c>
      <c r="C31" s="159" t="s">
        <v>132</v>
      </c>
      <c r="D31" s="160"/>
      <c r="E31" s="52">
        <f t="shared" si="2"/>
        <v>12</v>
      </c>
      <c r="F31" s="53">
        <f t="shared" si="5"/>
        <v>3</v>
      </c>
      <c r="G31" s="54"/>
      <c r="H31" s="55"/>
      <c r="I31" s="55"/>
      <c r="J31" s="55"/>
      <c r="K31" s="56"/>
      <c r="L31" s="52">
        <v>4</v>
      </c>
      <c r="M31" s="55">
        <v>8</v>
      </c>
      <c r="N31" s="55">
        <v>0</v>
      </c>
      <c r="O31" s="55" t="s">
        <v>81</v>
      </c>
      <c r="P31" s="56">
        <v>3</v>
      </c>
      <c r="Q31" s="52"/>
      <c r="R31" s="55"/>
      <c r="S31" s="55"/>
      <c r="T31" s="55"/>
      <c r="U31" s="56"/>
      <c r="V31" s="52"/>
      <c r="W31" s="55"/>
      <c r="X31" s="55"/>
      <c r="Y31" s="55"/>
      <c r="Z31" s="56"/>
      <c r="AA31" s="57"/>
      <c r="AB31" s="26"/>
      <c r="AC31" s="79"/>
      <c r="AD31" s="79"/>
      <c r="AE31" s="78"/>
      <c r="AF31" s="78"/>
    </row>
    <row r="32" spans="1:32" s="27" customFormat="1" ht="15.6" x14ac:dyDescent="0.3">
      <c r="A32" s="50" t="s">
        <v>133</v>
      </c>
      <c r="B32" s="51" t="s">
        <v>134</v>
      </c>
      <c r="C32" s="159" t="s">
        <v>135</v>
      </c>
      <c r="D32" s="160"/>
      <c r="E32" s="52">
        <f t="shared" si="2"/>
        <v>8</v>
      </c>
      <c r="F32" s="53">
        <f t="shared" si="5"/>
        <v>3</v>
      </c>
      <c r="G32" s="54"/>
      <c r="H32" s="55"/>
      <c r="I32" s="55"/>
      <c r="J32" s="55"/>
      <c r="K32" s="56"/>
      <c r="L32" s="52">
        <v>4</v>
      </c>
      <c r="M32" s="55">
        <v>4</v>
      </c>
      <c r="N32" s="55">
        <v>0</v>
      </c>
      <c r="O32" s="55" t="s">
        <v>84</v>
      </c>
      <c r="P32" s="56">
        <v>3</v>
      </c>
      <c r="Q32" s="52"/>
      <c r="R32" s="55"/>
      <c r="S32" s="55"/>
      <c r="T32" s="55"/>
      <c r="U32" s="56"/>
      <c r="V32" s="52"/>
      <c r="W32" s="55"/>
      <c r="X32" s="55"/>
      <c r="Y32" s="55"/>
      <c r="Z32" s="56"/>
      <c r="AA32" s="57"/>
      <c r="AB32" s="26"/>
      <c r="AC32" s="79"/>
      <c r="AD32" s="79"/>
      <c r="AE32" s="78"/>
      <c r="AF32" s="78"/>
    </row>
    <row r="33" spans="1:33" s="27" customFormat="1" ht="15.6" x14ac:dyDescent="0.3">
      <c r="A33" s="50" t="s">
        <v>136</v>
      </c>
      <c r="B33" s="51" t="s">
        <v>137</v>
      </c>
      <c r="C33" s="212" t="s">
        <v>138</v>
      </c>
      <c r="D33" s="160"/>
      <c r="E33" s="52">
        <f t="shared" si="2"/>
        <v>12</v>
      </c>
      <c r="F33" s="53">
        <f t="shared" si="5"/>
        <v>3</v>
      </c>
      <c r="G33" s="54"/>
      <c r="H33" s="55"/>
      <c r="I33" s="55"/>
      <c r="J33" s="55"/>
      <c r="K33" s="56"/>
      <c r="L33" s="52">
        <v>8</v>
      </c>
      <c r="M33" s="55">
        <v>4</v>
      </c>
      <c r="N33" s="55">
        <v>0</v>
      </c>
      <c r="O33" s="55" t="s">
        <v>84</v>
      </c>
      <c r="P33" s="56">
        <v>3</v>
      </c>
      <c r="Q33" s="52"/>
      <c r="R33" s="55"/>
      <c r="S33" s="55"/>
      <c r="T33" s="55"/>
      <c r="U33" s="56"/>
      <c r="V33" s="52"/>
      <c r="W33" s="55"/>
      <c r="X33" s="55"/>
      <c r="Y33" s="55"/>
      <c r="Z33" s="56"/>
      <c r="AA33" s="57"/>
      <c r="AB33" s="26"/>
      <c r="AC33" s="79"/>
      <c r="AD33" s="79"/>
      <c r="AE33" s="78"/>
      <c r="AF33" s="78"/>
    </row>
    <row r="34" spans="1:33" s="27" customFormat="1" ht="15.6" x14ac:dyDescent="0.3">
      <c r="A34" s="50" t="s">
        <v>139</v>
      </c>
      <c r="B34" s="80" t="s">
        <v>140</v>
      </c>
      <c r="C34" s="159" t="s">
        <v>141</v>
      </c>
      <c r="D34" s="160"/>
      <c r="E34" s="52">
        <f t="shared" si="2"/>
        <v>12</v>
      </c>
      <c r="F34" s="53">
        <f t="shared" si="5"/>
        <v>3</v>
      </c>
      <c r="G34" s="54"/>
      <c r="H34" s="55"/>
      <c r="I34" s="55"/>
      <c r="J34" s="55"/>
      <c r="K34" s="56"/>
      <c r="L34" s="52"/>
      <c r="M34" s="55"/>
      <c r="N34" s="55"/>
      <c r="O34" s="55"/>
      <c r="P34" s="56"/>
      <c r="Q34" s="52">
        <v>8</v>
      </c>
      <c r="R34" s="55">
        <v>0</v>
      </c>
      <c r="S34" s="55">
        <v>4</v>
      </c>
      <c r="T34" s="55" t="s">
        <v>81</v>
      </c>
      <c r="U34" s="56">
        <v>3</v>
      </c>
      <c r="V34" s="52"/>
      <c r="W34" s="55"/>
      <c r="X34" s="55"/>
      <c r="Y34" s="55"/>
      <c r="Z34" s="56"/>
      <c r="AA34" s="57" t="s">
        <v>119</v>
      </c>
      <c r="AB34" s="26"/>
      <c r="AC34" s="79"/>
      <c r="AD34" s="79"/>
      <c r="AE34" s="78"/>
      <c r="AF34" s="78"/>
    </row>
    <row r="35" spans="1:33" s="27" customFormat="1" ht="15.6" x14ac:dyDescent="0.3">
      <c r="A35" s="50" t="s">
        <v>142</v>
      </c>
      <c r="B35" s="51" t="s">
        <v>143</v>
      </c>
      <c r="C35" s="159" t="s">
        <v>144</v>
      </c>
      <c r="D35" s="160"/>
      <c r="E35" s="52">
        <f t="shared" si="2"/>
        <v>12</v>
      </c>
      <c r="F35" s="53">
        <f t="shared" si="5"/>
        <v>3</v>
      </c>
      <c r="G35" s="54"/>
      <c r="H35" s="55"/>
      <c r="I35" s="55"/>
      <c r="J35" s="55"/>
      <c r="K35" s="56"/>
      <c r="L35" s="52">
        <v>4</v>
      </c>
      <c r="M35" s="55">
        <v>8</v>
      </c>
      <c r="N35" s="55">
        <v>0</v>
      </c>
      <c r="O35" s="55" t="s">
        <v>84</v>
      </c>
      <c r="P35" s="56">
        <v>3</v>
      </c>
      <c r="Q35" s="52"/>
      <c r="R35" s="55"/>
      <c r="S35" s="55"/>
      <c r="T35" s="55"/>
      <c r="U35" s="56"/>
      <c r="V35" s="52"/>
      <c r="W35" s="55"/>
      <c r="X35" s="55"/>
      <c r="Y35" s="55"/>
      <c r="Z35" s="56"/>
      <c r="AA35" s="57"/>
      <c r="AB35" s="26"/>
      <c r="AC35" s="79"/>
      <c r="AD35" s="79"/>
      <c r="AE35" s="78"/>
      <c r="AF35" s="78"/>
    </row>
    <row r="36" spans="1:33" s="27" customFormat="1" ht="15.6" x14ac:dyDescent="0.3">
      <c r="A36" s="50" t="s">
        <v>145</v>
      </c>
      <c r="B36" s="51" t="s">
        <v>146</v>
      </c>
      <c r="C36" s="159" t="s">
        <v>147</v>
      </c>
      <c r="D36" s="160"/>
      <c r="E36" s="52">
        <f t="shared" si="2"/>
        <v>12</v>
      </c>
      <c r="F36" s="53">
        <f t="shared" si="5"/>
        <v>3</v>
      </c>
      <c r="G36" s="54"/>
      <c r="H36" s="55"/>
      <c r="I36" s="55"/>
      <c r="J36" s="55"/>
      <c r="K36" s="56"/>
      <c r="L36" s="52">
        <v>4</v>
      </c>
      <c r="M36" s="55">
        <v>8</v>
      </c>
      <c r="N36" s="55">
        <v>0</v>
      </c>
      <c r="O36" s="55" t="s">
        <v>84</v>
      </c>
      <c r="P36" s="56">
        <v>3</v>
      </c>
      <c r="Q36" s="52"/>
      <c r="R36" s="55"/>
      <c r="S36" s="55"/>
      <c r="T36" s="55"/>
      <c r="U36" s="56"/>
      <c r="V36" s="52"/>
      <c r="W36" s="55"/>
      <c r="X36" s="55"/>
      <c r="Y36" s="55"/>
      <c r="Z36" s="56"/>
      <c r="AA36" s="57"/>
      <c r="AB36" s="26"/>
      <c r="AC36" s="79"/>
      <c r="AD36" s="79"/>
      <c r="AE36" s="78"/>
      <c r="AF36" s="78"/>
    </row>
    <row r="37" spans="1:33" s="27" customFormat="1" ht="15.6" x14ac:dyDescent="0.3">
      <c r="A37" s="50" t="s">
        <v>148</v>
      </c>
      <c r="B37" s="51" t="s">
        <v>149</v>
      </c>
      <c r="C37" s="159" t="s">
        <v>150</v>
      </c>
      <c r="D37" s="160"/>
      <c r="E37" s="52">
        <f t="shared" si="2"/>
        <v>8</v>
      </c>
      <c r="F37" s="53">
        <f t="shared" si="5"/>
        <v>2</v>
      </c>
      <c r="G37" s="54"/>
      <c r="H37" s="55"/>
      <c r="I37" s="55"/>
      <c r="J37" s="55"/>
      <c r="K37" s="56"/>
      <c r="L37" s="52">
        <v>8</v>
      </c>
      <c r="M37" s="55">
        <v>0</v>
      </c>
      <c r="N37" s="55">
        <v>0</v>
      </c>
      <c r="O37" s="81" t="s">
        <v>84</v>
      </c>
      <c r="P37" s="56">
        <v>2</v>
      </c>
      <c r="Q37" s="52"/>
      <c r="R37" s="55"/>
      <c r="S37" s="55"/>
      <c r="T37" s="55"/>
      <c r="U37" s="56"/>
      <c r="V37" s="52"/>
      <c r="W37" s="55"/>
      <c r="X37" s="55"/>
      <c r="Y37" s="55"/>
      <c r="Z37" s="56"/>
      <c r="AA37" s="57"/>
      <c r="AB37" s="26"/>
      <c r="AC37" s="79"/>
      <c r="AD37" s="79"/>
      <c r="AE37" s="78"/>
      <c r="AF37" s="78"/>
    </row>
    <row r="38" spans="1:33" s="27" customFormat="1" ht="16.2" thickBot="1" x14ac:dyDescent="0.35">
      <c r="A38" s="142" t="s">
        <v>151</v>
      </c>
      <c r="B38" s="82" t="s">
        <v>152</v>
      </c>
      <c r="C38" s="193" t="s">
        <v>153</v>
      </c>
      <c r="D38" s="194"/>
      <c r="E38" s="143">
        <f t="shared" si="2"/>
        <v>4</v>
      </c>
      <c r="F38" s="144">
        <f t="shared" si="5"/>
        <v>1</v>
      </c>
      <c r="G38" s="145">
        <v>4</v>
      </c>
      <c r="H38" s="146">
        <v>0</v>
      </c>
      <c r="I38" s="146">
        <v>0</v>
      </c>
      <c r="J38" s="146" t="s">
        <v>81</v>
      </c>
      <c r="K38" s="147">
        <v>1</v>
      </c>
      <c r="L38" s="31"/>
      <c r="M38" s="60"/>
      <c r="N38" s="60"/>
      <c r="O38" s="60"/>
      <c r="P38" s="61"/>
      <c r="Q38" s="58"/>
      <c r="R38" s="60"/>
      <c r="S38" s="60"/>
      <c r="T38" s="60"/>
      <c r="U38" s="61"/>
      <c r="V38" s="58"/>
      <c r="W38" s="60"/>
      <c r="X38" s="60"/>
      <c r="Y38" s="60"/>
      <c r="Z38" s="61"/>
      <c r="AA38" s="62"/>
      <c r="AB38" s="83"/>
      <c r="AC38" s="84"/>
      <c r="AD38" s="85"/>
      <c r="AE38" s="86"/>
      <c r="AF38" s="86"/>
      <c r="AG38" s="87"/>
    </row>
    <row r="39" spans="1:33" s="27" customFormat="1" ht="15" customHeight="1" thickBot="1" x14ac:dyDescent="0.35">
      <c r="A39" s="209" t="s">
        <v>154</v>
      </c>
      <c r="B39" s="210"/>
      <c r="C39" s="210"/>
      <c r="D39" s="211"/>
      <c r="E39" s="88">
        <f>E11+E16+E24</f>
        <v>284</v>
      </c>
      <c r="F39" s="89">
        <f>F11+F16+F24</f>
        <v>75</v>
      </c>
      <c r="G39" s="90">
        <f>G11+G16+G24</f>
        <v>44</v>
      </c>
      <c r="H39" s="91">
        <f>H11+H16+H24</f>
        <v>40</v>
      </c>
      <c r="I39" s="91">
        <f>I11+I16+I24</f>
        <v>34</v>
      </c>
      <c r="J39" s="91"/>
      <c r="K39" s="92">
        <f>K11+K16+K24</f>
        <v>31</v>
      </c>
      <c r="L39" s="93">
        <f>L11+L16+L24</f>
        <v>52</v>
      </c>
      <c r="M39" s="91">
        <f>M11+M16+M24</f>
        <v>48</v>
      </c>
      <c r="N39" s="91">
        <f>N11+N16+N24</f>
        <v>8</v>
      </c>
      <c r="O39" s="91"/>
      <c r="P39" s="94">
        <f>P11+P16+P24</f>
        <v>29</v>
      </c>
      <c r="Q39" s="90">
        <f>Q11+Q16+Q24</f>
        <v>32</v>
      </c>
      <c r="R39" s="91">
        <f>R11+R16+R24</f>
        <v>14</v>
      </c>
      <c r="S39" s="91">
        <f>S11+S16+S24</f>
        <v>12</v>
      </c>
      <c r="T39" s="91"/>
      <c r="U39" s="92">
        <f>U11+U16+U24</f>
        <v>15</v>
      </c>
      <c r="V39" s="90">
        <f>V11+V16+V24</f>
        <v>0</v>
      </c>
      <c r="W39" s="91">
        <f>W11+W16+W24</f>
        <v>0</v>
      </c>
      <c r="X39" s="91">
        <f>X11+X16+X24</f>
        <v>0</v>
      </c>
      <c r="Y39" s="91"/>
      <c r="Z39" s="92">
        <f>Z11+Z16+Z24</f>
        <v>0</v>
      </c>
      <c r="AA39" s="95"/>
      <c r="AB39" s="96"/>
      <c r="AC39" s="97"/>
    </row>
    <row r="40" spans="1:33" s="27" customFormat="1" ht="15" customHeight="1" x14ac:dyDescent="0.3">
      <c r="A40" s="98"/>
      <c r="B40" s="99"/>
      <c r="C40" s="26"/>
      <c r="D40" s="100"/>
      <c r="E40" s="213" t="s">
        <v>155</v>
      </c>
      <c r="F40" s="214"/>
      <c r="G40" s="215"/>
      <c r="H40" s="216"/>
      <c r="I40" s="217"/>
      <c r="J40" s="101">
        <f>COUNTIF(J12:J38,"v")</f>
        <v>5</v>
      </c>
      <c r="K40" s="221"/>
      <c r="L40" s="216"/>
      <c r="M40" s="216"/>
      <c r="N40" s="217"/>
      <c r="O40" s="101">
        <f>COUNTIF(O12:O38,"v")</f>
        <v>5</v>
      </c>
      <c r="P40" s="223"/>
      <c r="Q40" s="215"/>
      <c r="R40" s="216"/>
      <c r="S40" s="217"/>
      <c r="T40" s="101">
        <f>COUNTIF(T12:T38,"v")</f>
        <v>4</v>
      </c>
      <c r="U40" s="221"/>
      <c r="V40" s="215"/>
      <c r="W40" s="216"/>
      <c r="X40" s="217"/>
      <c r="Y40" s="101">
        <f>COUNTIF(Y12:Y38,"v")</f>
        <v>0</v>
      </c>
      <c r="Z40" s="221"/>
      <c r="AA40" s="102"/>
      <c r="AB40" s="96"/>
      <c r="AC40" s="97"/>
    </row>
    <row r="41" spans="1:33" s="27" customFormat="1" ht="15" customHeight="1" x14ac:dyDescent="0.3">
      <c r="A41" s="98"/>
      <c r="B41" s="99"/>
      <c r="C41" s="103"/>
      <c r="D41" s="100"/>
      <c r="E41" s="104"/>
      <c r="F41" s="105" t="s">
        <v>156</v>
      </c>
      <c r="G41" s="218"/>
      <c r="H41" s="219"/>
      <c r="I41" s="220"/>
      <c r="J41" s="101">
        <f>COUNTIF(J12:J38,"é")</f>
        <v>5</v>
      </c>
      <c r="K41" s="222"/>
      <c r="L41" s="219"/>
      <c r="M41" s="219"/>
      <c r="N41" s="220"/>
      <c r="O41" s="101">
        <f>COUNTIF(O12:O38,"é")</f>
        <v>5</v>
      </c>
      <c r="P41" s="224"/>
      <c r="Q41" s="218"/>
      <c r="R41" s="219"/>
      <c r="S41" s="220"/>
      <c r="T41" s="101">
        <f>COUNTIF(T12:T38,"é")</f>
        <v>1</v>
      </c>
      <c r="U41" s="222"/>
      <c r="V41" s="218"/>
      <c r="W41" s="219"/>
      <c r="X41" s="220"/>
      <c r="Y41" s="101">
        <f>COUNTIF(Y12:Y38,"é")</f>
        <v>0</v>
      </c>
      <c r="Z41" s="222"/>
      <c r="AA41" s="100"/>
      <c r="AB41" s="96"/>
      <c r="AC41" s="97"/>
    </row>
    <row r="42" spans="1:33" s="27" customFormat="1" ht="15" customHeight="1" x14ac:dyDescent="0.3">
      <c r="A42" s="98"/>
      <c r="B42" s="99"/>
      <c r="C42" s="26"/>
      <c r="D42" s="100"/>
      <c r="E42" s="106"/>
      <c r="F42" s="107" t="s">
        <v>157</v>
      </c>
      <c r="G42" s="108"/>
      <c r="H42" s="109">
        <f>H39+I39</f>
        <v>74</v>
      </c>
      <c r="I42" s="110"/>
      <c r="J42" s="55"/>
      <c r="K42" s="56"/>
      <c r="L42" s="54"/>
      <c r="M42" s="109">
        <f>M39+N39</f>
        <v>56</v>
      </c>
      <c r="N42" s="55"/>
      <c r="O42" s="55"/>
      <c r="P42" s="111"/>
      <c r="Q42" s="52"/>
      <c r="R42" s="109">
        <f>R39+S39</f>
        <v>26</v>
      </c>
      <c r="S42" s="55"/>
      <c r="T42" s="55"/>
      <c r="U42" s="56"/>
      <c r="V42" s="52"/>
      <c r="W42" s="109">
        <f>W39+X39</f>
        <v>0</v>
      </c>
      <c r="X42" s="55"/>
      <c r="Y42" s="55"/>
      <c r="Z42" s="56"/>
      <c r="AA42" s="112"/>
      <c r="AB42" s="113"/>
      <c r="AC42" s="114"/>
    </row>
    <row r="43" spans="1:33" s="27" customFormat="1" ht="15" customHeight="1" thickBot="1" x14ac:dyDescent="0.35">
      <c r="A43" s="98"/>
      <c r="B43" s="99"/>
      <c r="C43" s="26"/>
      <c r="D43" s="100"/>
      <c r="E43" s="115"/>
      <c r="F43" s="116" t="s">
        <v>158</v>
      </c>
      <c r="G43" s="117"/>
      <c r="H43" s="118">
        <f>G39+H39+I39</f>
        <v>118</v>
      </c>
      <c r="I43" s="119"/>
      <c r="J43" s="60"/>
      <c r="K43" s="61"/>
      <c r="L43" s="59"/>
      <c r="M43" s="118">
        <f>L39+M39+N39</f>
        <v>108</v>
      </c>
      <c r="N43" s="60"/>
      <c r="O43" s="60"/>
      <c r="P43" s="120"/>
      <c r="Q43" s="58"/>
      <c r="R43" s="118">
        <f>Q39+R39+S39</f>
        <v>58</v>
      </c>
      <c r="S43" s="60"/>
      <c r="T43" s="60"/>
      <c r="U43" s="61"/>
      <c r="V43" s="58"/>
      <c r="W43" s="118">
        <f>V39+W39+X39</f>
        <v>0</v>
      </c>
      <c r="X43" s="60"/>
      <c r="Y43" s="60"/>
      <c r="Z43" s="61"/>
      <c r="AA43" s="112"/>
      <c r="AB43" s="113"/>
      <c r="AC43" s="114"/>
    </row>
    <row r="44" spans="1:33" s="27" customFormat="1" ht="15" customHeight="1" x14ac:dyDescent="0.3">
      <c r="A44" s="98"/>
      <c r="B44" s="99"/>
      <c r="C44" s="26"/>
      <c r="D44" s="100"/>
      <c r="E44" s="83"/>
      <c r="F44" s="121"/>
      <c r="G44" s="26"/>
      <c r="H44" s="122"/>
      <c r="I44" s="26"/>
      <c r="J44" s="83"/>
      <c r="K44" s="112"/>
      <c r="L44" s="83"/>
      <c r="M44" s="122"/>
      <c r="N44" s="83"/>
      <c r="O44" s="83"/>
      <c r="P44" s="112"/>
      <c r="Q44" s="83"/>
      <c r="R44" s="122"/>
      <c r="S44" s="83"/>
      <c r="T44" s="83"/>
      <c r="U44" s="112"/>
      <c r="V44" s="83"/>
      <c r="W44" s="122"/>
      <c r="X44" s="83"/>
      <c r="Y44" s="83"/>
      <c r="Z44" s="112"/>
      <c r="AA44" s="112"/>
      <c r="AB44" s="113"/>
      <c r="AC44" s="114"/>
    </row>
    <row r="45" spans="1:33" s="27" customFormat="1" ht="15" customHeight="1" x14ac:dyDescent="0.3">
      <c r="A45" s="98"/>
      <c r="B45" s="99"/>
      <c r="C45" s="26"/>
      <c r="D45" s="100"/>
      <c r="E45" s="83"/>
      <c r="F45" s="121"/>
      <c r="G45" s="26"/>
      <c r="H45" s="122"/>
      <c r="I45" s="26"/>
      <c r="J45" s="83"/>
      <c r="K45" s="112"/>
      <c r="L45" s="83"/>
      <c r="M45" s="122"/>
      <c r="N45" s="83"/>
      <c r="O45" s="83"/>
      <c r="P45" s="112"/>
      <c r="Q45" s="83"/>
      <c r="R45" s="122"/>
      <c r="S45" s="83"/>
      <c r="T45" s="83"/>
      <c r="U45" s="112"/>
      <c r="V45" s="83"/>
      <c r="W45" s="122"/>
      <c r="X45" s="83"/>
      <c r="Y45" s="83"/>
      <c r="Z45" s="112"/>
      <c r="AA45" s="112"/>
      <c r="AB45" s="113"/>
      <c r="AC45" s="114"/>
    </row>
    <row r="46" spans="1:33" s="27" customFormat="1" ht="15" customHeight="1" x14ac:dyDescent="0.3">
      <c r="A46" s="98"/>
      <c r="B46" s="99"/>
      <c r="C46" s="26"/>
      <c r="D46" s="100"/>
      <c r="E46" s="83"/>
      <c r="F46" s="112"/>
      <c r="G46" s="225"/>
      <c r="H46" s="225"/>
      <c r="I46" s="225"/>
      <c r="J46" s="83"/>
      <c r="K46" s="112"/>
      <c r="L46" s="225"/>
      <c r="M46" s="225"/>
      <c r="N46" s="225"/>
      <c r="O46" s="83"/>
      <c r="P46" s="112"/>
      <c r="Q46" s="225"/>
      <c r="R46" s="225"/>
      <c r="S46" s="225"/>
      <c r="T46" s="83"/>
      <c r="U46" s="112"/>
      <c r="V46" s="225"/>
      <c r="W46" s="225"/>
      <c r="X46" s="225"/>
      <c r="Y46" s="83"/>
      <c r="Z46" s="112"/>
      <c r="AA46" s="112"/>
      <c r="AB46" s="96"/>
      <c r="AC46" s="97"/>
    </row>
    <row r="47" spans="1:33" ht="15.6" x14ac:dyDescent="0.3">
      <c r="A47" s="123"/>
      <c r="B47" s="124"/>
      <c r="C47" s="125"/>
      <c r="D47" s="125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17"/>
    </row>
    <row r="48" spans="1:33" ht="15.6" x14ac:dyDescent="0.3">
      <c r="A48" s="126"/>
      <c r="B48" s="124"/>
      <c r="C48" s="127"/>
      <c r="D48" s="1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 t="s">
        <v>159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</sheetData>
  <mergeCells count="59">
    <mergeCell ref="U40:U41"/>
    <mergeCell ref="V40:X41"/>
    <mergeCell ref="Z40:Z41"/>
    <mergeCell ref="G46:I46"/>
    <mergeCell ref="L46:N46"/>
    <mergeCell ref="Q46:S46"/>
    <mergeCell ref="V46:X46"/>
    <mergeCell ref="Q40:S41"/>
    <mergeCell ref="E40:F40"/>
    <mergeCell ref="G40:I41"/>
    <mergeCell ref="K40:K41"/>
    <mergeCell ref="L40:N41"/>
    <mergeCell ref="P40:P41"/>
    <mergeCell ref="A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13:D13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G9:K9"/>
    <mergeCell ref="L9:P9"/>
    <mergeCell ref="Q9:U9"/>
    <mergeCell ref="V9:Z9"/>
    <mergeCell ref="C12:D12"/>
    <mergeCell ref="H2:V2"/>
    <mergeCell ref="AA2:AB2"/>
    <mergeCell ref="H3:V3"/>
    <mergeCell ref="AA3:AB3"/>
    <mergeCell ref="H4:W4"/>
    <mergeCell ref="AA4:A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4" workbookViewId="0">
      <selection sqref="A1:B3"/>
    </sheetView>
  </sheetViews>
  <sheetFormatPr defaultColWidth="8.88671875" defaultRowHeight="13.2" x14ac:dyDescent="0.25"/>
  <cols>
    <col min="1" max="1" width="8.88671875" style="2"/>
    <col min="2" max="2" width="13.5546875" style="2" bestFit="1" customWidth="1"/>
    <col min="3" max="3" width="17.33203125" style="2" customWidth="1"/>
    <col min="4" max="4" width="8.88671875" style="2"/>
    <col min="5" max="5" width="12.44140625" style="2" bestFit="1" customWidth="1"/>
    <col min="6" max="6" width="25.88671875" style="2" customWidth="1"/>
    <col min="7" max="7" width="26.5546875" style="2" customWidth="1"/>
    <col min="8" max="8" width="23.6640625" style="2" customWidth="1"/>
    <col min="9" max="9" width="16.44140625" style="2" customWidth="1"/>
    <col min="10" max="10" width="14" style="2" customWidth="1"/>
    <col min="11" max="11" width="8.88671875" style="2"/>
    <col min="12" max="12" width="14.33203125" style="2" customWidth="1"/>
    <col min="13" max="15" width="8.88671875" style="2"/>
    <col min="16" max="16" width="16.33203125" style="2" customWidth="1"/>
    <col min="17" max="16384" width="8.88671875" style="2"/>
  </cols>
  <sheetData>
    <row r="1" spans="1:16" ht="34.200000000000003" customHeight="1" x14ac:dyDescent="0.25">
      <c r="A1" s="232" t="s">
        <v>175</v>
      </c>
      <c r="B1" s="233"/>
      <c r="C1" s="226" t="s">
        <v>176</v>
      </c>
      <c r="D1" s="227"/>
      <c r="E1" s="227"/>
      <c r="F1" s="227"/>
      <c r="G1" s="227"/>
      <c r="H1" s="227"/>
      <c r="I1" s="227"/>
      <c r="J1" s="227"/>
    </row>
    <row r="2" spans="1:16" ht="39" customHeight="1" x14ac:dyDescent="0.25">
      <c r="A2" s="234"/>
      <c r="B2" s="235"/>
      <c r="C2" s="228"/>
      <c r="D2" s="229"/>
      <c r="E2" s="229"/>
      <c r="F2" s="229"/>
      <c r="G2" s="229"/>
      <c r="H2" s="229"/>
      <c r="I2" s="229"/>
      <c r="J2" s="229"/>
    </row>
    <row r="3" spans="1:16" ht="19.2" x14ac:dyDescent="0.35">
      <c r="A3" s="236"/>
      <c r="B3" s="237"/>
      <c r="C3" s="1" t="s">
        <v>0</v>
      </c>
      <c r="D3" s="1" t="s">
        <v>1</v>
      </c>
      <c r="E3" s="1" t="s">
        <v>2</v>
      </c>
      <c r="F3" s="230" t="s">
        <v>3</v>
      </c>
      <c r="G3" s="230"/>
      <c r="H3" s="1" t="s">
        <v>4</v>
      </c>
      <c r="I3" s="231" t="s">
        <v>5</v>
      </c>
      <c r="J3" s="231"/>
    </row>
    <row r="4" spans="1:16" ht="32.4" customHeight="1" x14ac:dyDescent="0.25">
      <c r="A4" s="3">
        <v>1</v>
      </c>
      <c r="B4" s="4" t="s">
        <v>6</v>
      </c>
      <c r="C4" s="5"/>
      <c r="D4" s="5"/>
      <c r="E4" s="5"/>
      <c r="F4" s="6"/>
      <c r="G4" s="5"/>
      <c r="H4" s="6"/>
      <c r="I4" s="238" t="s">
        <v>7</v>
      </c>
      <c r="J4" s="238" t="s">
        <v>8</v>
      </c>
      <c r="L4" s="239" t="s">
        <v>160</v>
      </c>
      <c r="M4" s="239"/>
      <c r="N4" s="239"/>
      <c r="O4" s="239"/>
      <c r="P4" s="239"/>
    </row>
    <row r="5" spans="1:16" ht="28.5" customHeight="1" x14ac:dyDescent="0.25">
      <c r="A5" s="3">
        <v>2</v>
      </c>
      <c r="B5" s="4" t="s">
        <v>9</v>
      </c>
      <c r="C5" s="5"/>
      <c r="D5" s="5"/>
      <c r="E5" s="5"/>
      <c r="F5" s="238" t="s">
        <v>10</v>
      </c>
      <c r="G5" s="238"/>
      <c r="H5" s="238" t="s">
        <v>11</v>
      </c>
      <c r="I5" s="238"/>
      <c r="J5" s="238"/>
      <c r="L5" s="239"/>
      <c r="M5" s="239"/>
      <c r="N5" s="239"/>
      <c r="O5" s="239"/>
      <c r="P5" s="239"/>
    </row>
    <row r="6" spans="1:16" ht="20.25" customHeight="1" x14ac:dyDescent="0.25">
      <c r="A6" s="3">
        <v>3</v>
      </c>
      <c r="B6" s="4" t="s">
        <v>12</v>
      </c>
      <c r="C6" s="5"/>
      <c r="D6" s="7"/>
      <c r="E6" s="5"/>
      <c r="F6" s="238"/>
      <c r="G6" s="238"/>
      <c r="H6" s="238"/>
      <c r="I6" s="5"/>
      <c r="J6" s="6"/>
      <c r="L6" s="239"/>
      <c r="M6" s="239"/>
      <c r="N6" s="239"/>
      <c r="O6" s="239"/>
      <c r="P6" s="239"/>
    </row>
    <row r="7" spans="1:16" ht="28.5" customHeight="1" x14ac:dyDescent="0.25">
      <c r="A7" s="3">
        <v>4</v>
      </c>
      <c r="B7" s="4" t="s">
        <v>13</v>
      </c>
      <c r="C7" s="5"/>
      <c r="D7" s="7"/>
      <c r="E7" s="5"/>
      <c r="F7" s="238" t="s">
        <v>46</v>
      </c>
      <c r="G7" s="238"/>
      <c r="H7" s="238" t="s">
        <v>14</v>
      </c>
      <c r="I7" s="5"/>
      <c r="J7" s="6"/>
      <c r="L7" s="245" t="s">
        <v>161</v>
      </c>
      <c r="M7" s="246"/>
      <c r="N7" s="246"/>
      <c r="O7" s="246"/>
      <c r="P7" s="247"/>
    </row>
    <row r="8" spans="1:16" ht="20.25" customHeight="1" x14ac:dyDescent="0.25">
      <c r="A8" s="3">
        <v>5</v>
      </c>
      <c r="B8" s="4" t="s">
        <v>15</v>
      </c>
      <c r="C8" s="5"/>
      <c r="D8" s="7"/>
      <c r="E8" s="5"/>
      <c r="F8" s="238"/>
      <c r="G8" s="238"/>
      <c r="H8" s="238"/>
      <c r="I8" s="241" t="s">
        <v>16</v>
      </c>
      <c r="J8" s="242"/>
      <c r="L8" s="240" t="s">
        <v>162</v>
      </c>
      <c r="M8" s="240"/>
      <c r="N8" s="240"/>
      <c r="O8" s="240"/>
      <c r="P8" s="240"/>
    </row>
    <row r="9" spans="1:16" ht="42.75" customHeight="1" x14ac:dyDescent="0.25">
      <c r="A9" s="3">
        <v>6</v>
      </c>
      <c r="B9" s="4" t="s">
        <v>17</v>
      </c>
      <c r="C9" s="5"/>
      <c r="D9" s="7"/>
      <c r="E9" s="5"/>
      <c r="F9" s="238" t="s">
        <v>18</v>
      </c>
      <c r="G9" s="238"/>
      <c r="H9" s="238" t="s">
        <v>19</v>
      </c>
      <c r="I9" s="243"/>
      <c r="J9" s="244"/>
      <c r="L9" s="240" t="s">
        <v>163</v>
      </c>
      <c r="M9" s="240"/>
      <c r="N9" s="240"/>
      <c r="O9" s="240"/>
      <c r="P9" s="240"/>
    </row>
    <row r="10" spans="1:16" ht="28.5" customHeight="1" x14ac:dyDescent="0.25">
      <c r="A10" s="3">
        <v>7</v>
      </c>
      <c r="B10" s="4" t="s">
        <v>20</v>
      </c>
      <c r="C10" s="5"/>
      <c r="D10" s="5"/>
      <c r="E10" s="5"/>
      <c r="F10" s="238" t="s">
        <v>47</v>
      </c>
      <c r="G10" s="238"/>
      <c r="H10" s="238"/>
      <c r="I10" s="8"/>
      <c r="J10" s="6"/>
      <c r="L10" s="240" t="s">
        <v>164</v>
      </c>
      <c r="M10" s="240"/>
      <c r="N10" s="240"/>
      <c r="O10" s="240"/>
      <c r="P10" s="240"/>
    </row>
    <row r="11" spans="1:16" ht="20.25" customHeight="1" x14ac:dyDescent="0.25">
      <c r="A11" s="3">
        <v>8</v>
      </c>
      <c r="B11" s="4" t="s">
        <v>21</v>
      </c>
      <c r="C11" s="5"/>
      <c r="D11" s="5"/>
      <c r="E11" s="5"/>
      <c r="F11" s="238"/>
      <c r="G11" s="238"/>
      <c r="H11" s="238" t="s">
        <v>22</v>
      </c>
      <c r="I11" s="5"/>
      <c r="J11" s="6"/>
    </row>
    <row r="12" spans="1:16" ht="42.75" customHeight="1" x14ac:dyDescent="0.25">
      <c r="A12" s="3">
        <v>9</v>
      </c>
      <c r="B12" s="4" t="s">
        <v>23</v>
      </c>
      <c r="C12" s="7"/>
      <c r="D12" s="8"/>
      <c r="E12" s="5"/>
      <c r="F12" s="238" t="s">
        <v>24</v>
      </c>
      <c r="G12" s="238"/>
      <c r="H12" s="238"/>
      <c r="I12" s="5"/>
      <c r="J12" s="6"/>
    </row>
    <row r="13" spans="1:16" ht="42.75" customHeight="1" x14ac:dyDescent="0.25">
      <c r="A13" s="3">
        <v>10</v>
      </c>
      <c r="B13" s="4" t="s">
        <v>25</v>
      </c>
      <c r="C13" s="5"/>
      <c r="D13" s="8"/>
      <c r="E13" s="5"/>
      <c r="F13" s="238"/>
      <c r="G13" s="238"/>
      <c r="H13" s="6"/>
      <c r="I13" s="8"/>
      <c r="J13" s="6"/>
      <c r="L13" s="250" t="s">
        <v>167</v>
      </c>
      <c r="M13" s="250"/>
      <c r="N13" s="250"/>
      <c r="O13" s="250"/>
      <c r="P13" s="250"/>
    </row>
    <row r="14" spans="1:16" ht="42.75" customHeight="1" x14ac:dyDescent="0.25">
      <c r="A14" s="3">
        <v>11</v>
      </c>
      <c r="B14" s="4" t="s">
        <v>26</v>
      </c>
      <c r="C14" s="5"/>
      <c r="D14" s="5"/>
      <c r="E14" s="5"/>
      <c r="F14" s="238" t="s">
        <v>27</v>
      </c>
      <c r="G14" s="238"/>
      <c r="H14" s="9"/>
      <c r="I14" s="8"/>
      <c r="J14" s="6"/>
      <c r="L14" s="248" t="s">
        <v>180</v>
      </c>
      <c r="M14" s="248"/>
      <c r="N14" s="248"/>
      <c r="O14" s="248"/>
      <c r="P14" s="248"/>
    </row>
    <row r="15" spans="1:16" ht="21" x14ac:dyDescent="0.25">
      <c r="A15" s="3">
        <v>12</v>
      </c>
      <c r="B15" s="4" t="s">
        <v>28</v>
      </c>
      <c r="C15" s="10"/>
      <c r="D15" s="5"/>
      <c r="E15" s="5"/>
      <c r="F15" s="238"/>
      <c r="G15" s="238"/>
      <c r="H15" s="11"/>
      <c r="I15" s="8"/>
      <c r="J15" s="6"/>
      <c r="L15" s="248" t="s">
        <v>181</v>
      </c>
      <c r="M15" s="248"/>
      <c r="N15" s="248"/>
      <c r="O15" s="248"/>
      <c r="P15" s="248"/>
    </row>
    <row r="16" spans="1:16" ht="21" x14ac:dyDescent="0.25">
      <c r="A16" s="3">
        <v>13</v>
      </c>
      <c r="B16" s="4" t="s">
        <v>29</v>
      </c>
      <c r="C16" s="10"/>
      <c r="D16" s="5"/>
      <c r="E16" s="12"/>
      <c r="F16" s="7"/>
      <c r="G16" s="7"/>
      <c r="H16" s="11"/>
      <c r="I16" s="8"/>
      <c r="J16" s="6"/>
      <c r="L16" s="248" t="s">
        <v>182</v>
      </c>
      <c r="M16" s="248"/>
      <c r="N16" s="248"/>
      <c r="O16" s="248"/>
      <c r="P16" s="248"/>
    </row>
    <row r="17" spans="1:16" ht="21" x14ac:dyDescent="0.25">
      <c r="A17" s="3">
        <v>14</v>
      </c>
      <c r="B17" s="4" t="s">
        <v>30</v>
      </c>
      <c r="C17" s="4"/>
      <c r="D17" s="5"/>
      <c r="E17" s="12"/>
      <c r="F17" s="12"/>
      <c r="G17" s="12"/>
      <c r="H17" s="11"/>
      <c r="I17" s="8"/>
      <c r="J17" s="6"/>
      <c r="L17" s="248" t="s">
        <v>183</v>
      </c>
      <c r="M17" s="248"/>
      <c r="N17" s="248"/>
      <c r="O17" s="248"/>
      <c r="P17" s="248"/>
    </row>
    <row r="18" spans="1:16" ht="21" x14ac:dyDescent="0.25">
      <c r="A18" s="3">
        <v>15</v>
      </c>
      <c r="B18" s="4" t="s">
        <v>31</v>
      </c>
      <c r="C18" s="4"/>
      <c r="D18" s="5"/>
      <c r="E18" s="12"/>
      <c r="F18" s="12"/>
      <c r="G18" s="12"/>
      <c r="H18" s="12"/>
      <c r="I18" s="6"/>
      <c r="J18" s="6"/>
    </row>
    <row r="22" spans="1:16" x14ac:dyDescent="0.25">
      <c r="A22" s="251" t="s">
        <v>32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</row>
    <row r="23" spans="1:16" x14ac:dyDescent="0.25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</row>
    <row r="24" spans="1:16" x14ac:dyDescent="0.25">
      <c r="A24" s="251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</row>
    <row r="25" spans="1:16" x14ac:dyDescent="0.2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</row>
    <row r="26" spans="1:16" x14ac:dyDescent="0.2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</row>
    <row r="27" spans="1:16" x14ac:dyDescent="0.2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</row>
    <row r="28" spans="1:16" x14ac:dyDescent="0.25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</row>
    <row r="31" spans="1:16" ht="17.399999999999999" x14ac:dyDescent="0.3">
      <c r="A31" s="134"/>
      <c r="B31" s="135" t="s">
        <v>165</v>
      </c>
      <c r="C31" s="134"/>
      <c r="D31" s="134"/>
      <c r="E31" s="134"/>
      <c r="F31" s="134"/>
      <c r="G31" s="134"/>
      <c r="H31" s="134"/>
    </row>
    <row r="32" spans="1:16" ht="25.2" customHeight="1" x14ac:dyDescent="0.25">
      <c r="A32" s="134"/>
      <c r="B32" s="134"/>
      <c r="C32" s="134"/>
      <c r="D32" s="134"/>
      <c r="E32" s="134"/>
      <c r="F32" s="134"/>
      <c r="G32" s="134"/>
      <c r="H32" s="134"/>
    </row>
    <row r="33" spans="1:8" x14ac:dyDescent="0.25">
      <c r="A33" s="249" t="s">
        <v>166</v>
      </c>
      <c r="B33" s="249"/>
      <c r="C33" s="249"/>
      <c r="D33" s="249"/>
      <c r="E33" s="249"/>
      <c r="F33" s="249"/>
      <c r="G33" s="249"/>
      <c r="H33" s="249"/>
    </row>
    <row r="34" spans="1:8" ht="42.6" customHeight="1" x14ac:dyDescent="0.25">
      <c r="A34" s="249"/>
      <c r="B34" s="249"/>
      <c r="C34" s="249"/>
      <c r="D34" s="249"/>
      <c r="E34" s="249"/>
      <c r="F34" s="249"/>
      <c r="G34" s="249"/>
      <c r="H34" s="249"/>
    </row>
    <row r="35" spans="1:8" x14ac:dyDescent="0.25">
      <c r="A35" s="249"/>
      <c r="B35" s="249"/>
      <c r="C35" s="249"/>
      <c r="D35" s="249"/>
      <c r="E35" s="249"/>
      <c r="F35" s="249"/>
      <c r="G35" s="249"/>
      <c r="H35" s="249"/>
    </row>
    <row r="36" spans="1:8" ht="43.95" customHeight="1" x14ac:dyDescent="0.25">
      <c r="A36" s="249"/>
      <c r="B36" s="249"/>
      <c r="C36" s="249"/>
      <c r="D36" s="249"/>
      <c r="E36" s="249"/>
      <c r="F36" s="249"/>
      <c r="G36" s="249"/>
      <c r="H36" s="249"/>
    </row>
  </sheetData>
  <mergeCells count="29">
    <mergeCell ref="L14:P14"/>
    <mergeCell ref="A33:H36"/>
    <mergeCell ref="L13:P13"/>
    <mergeCell ref="L15:P15"/>
    <mergeCell ref="L16:P16"/>
    <mergeCell ref="L17:P17"/>
    <mergeCell ref="F14:G15"/>
    <mergeCell ref="A22:L28"/>
    <mergeCell ref="L4:P6"/>
    <mergeCell ref="L8:P8"/>
    <mergeCell ref="L9:P9"/>
    <mergeCell ref="L10:P10"/>
    <mergeCell ref="F7:G8"/>
    <mergeCell ref="H7:H8"/>
    <mergeCell ref="I8:J9"/>
    <mergeCell ref="F9:G9"/>
    <mergeCell ref="H9:H10"/>
    <mergeCell ref="F10:G11"/>
    <mergeCell ref="H11:H12"/>
    <mergeCell ref="F12:G13"/>
    <mergeCell ref="L7:P7"/>
    <mergeCell ref="C1:J2"/>
    <mergeCell ref="F3:G3"/>
    <mergeCell ref="I3:J3"/>
    <mergeCell ref="A1:B3"/>
    <mergeCell ref="I4:I5"/>
    <mergeCell ref="J4:J5"/>
    <mergeCell ref="F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E10" sqref="E10"/>
    </sheetView>
  </sheetViews>
  <sheetFormatPr defaultColWidth="8.88671875" defaultRowHeight="13.2" x14ac:dyDescent="0.25"/>
  <cols>
    <col min="1" max="1" width="4.6640625" style="2" bestFit="1" customWidth="1"/>
    <col min="2" max="2" width="14.88671875" style="2" customWidth="1"/>
    <col min="3" max="3" width="15.109375" style="2" customWidth="1"/>
    <col min="4" max="4" width="12.6640625" style="2" customWidth="1"/>
    <col min="5" max="5" width="16.88671875" style="2" customWidth="1"/>
    <col min="6" max="6" width="24.44140625" style="2" customWidth="1"/>
    <col min="7" max="7" width="20" style="2" customWidth="1"/>
    <col min="8" max="8" width="29.6640625" style="2" customWidth="1"/>
    <col min="9" max="9" width="21" style="2" customWidth="1"/>
    <col min="10" max="10" width="18.6640625" style="2" customWidth="1"/>
    <col min="11" max="11" width="8.88671875" style="2"/>
    <col min="12" max="12" width="22.109375" style="2" customWidth="1"/>
    <col min="13" max="15" width="8.88671875" style="2"/>
    <col min="16" max="16" width="14.33203125" style="2" customWidth="1"/>
    <col min="17" max="16384" width="8.88671875" style="2"/>
  </cols>
  <sheetData>
    <row r="1" spans="1:16" ht="34.950000000000003" customHeight="1" x14ac:dyDescent="0.25">
      <c r="A1" s="252" t="s">
        <v>173</v>
      </c>
      <c r="B1" s="253"/>
      <c r="C1" s="226" t="s">
        <v>174</v>
      </c>
      <c r="D1" s="227"/>
      <c r="E1" s="227"/>
      <c r="F1" s="227"/>
      <c r="G1" s="227"/>
      <c r="H1" s="227"/>
      <c r="I1" s="227"/>
      <c r="J1" s="227"/>
    </row>
    <row r="2" spans="1:16" ht="39.6" customHeight="1" x14ac:dyDescent="0.25">
      <c r="A2" s="254"/>
      <c r="B2" s="255"/>
      <c r="C2" s="228"/>
      <c r="D2" s="229"/>
      <c r="E2" s="229"/>
      <c r="F2" s="229"/>
      <c r="G2" s="229"/>
      <c r="H2" s="229"/>
      <c r="I2" s="229"/>
      <c r="J2" s="229"/>
      <c r="L2" s="239" t="s">
        <v>160</v>
      </c>
      <c r="M2" s="239"/>
      <c r="N2" s="239"/>
      <c r="O2" s="239"/>
      <c r="P2" s="239"/>
    </row>
    <row r="3" spans="1:16" ht="19.2" x14ac:dyDescent="0.35">
      <c r="A3" s="236"/>
      <c r="B3" s="237"/>
      <c r="C3" s="1" t="s">
        <v>0</v>
      </c>
      <c r="D3" s="1" t="s">
        <v>1</v>
      </c>
      <c r="E3" s="1" t="s">
        <v>2</v>
      </c>
      <c r="F3" s="230" t="s">
        <v>3</v>
      </c>
      <c r="G3" s="230"/>
      <c r="H3" s="1" t="s">
        <v>4</v>
      </c>
      <c r="I3" s="231" t="s">
        <v>5</v>
      </c>
      <c r="J3" s="231"/>
      <c r="L3" s="239"/>
      <c r="M3" s="239"/>
      <c r="N3" s="239"/>
      <c r="O3" s="239"/>
      <c r="P3" s="239"/>
    </row>
    <row r="4" spans="1:16" ht="21" x14ac:dyDescent="0.25">
      <c r="A4" s="3">
        <v>1</v>
      </c>
      <c r="B4" s="4" t="s">
        <v>6</v>
      </c>
      <c r="C4" s="5"/>
      <c r="D4" s="5"/>
      <c r="E4" s="5"/>
      <c r="F4" s="6"/>
      <c r="G4" s="5"/>
      <c r="H4" s="6"/>
      <c r="I4" s="238" t="s">
        <v>7</v>
      </c>
      <c r="J4" s="238" t="s">
        <v>8</v>
      </c>
      <c r="L4" s="239"/>
      <c r="M4" s="239"/>
      <c r="N4" s="239"/>
      <c r="O4" s="239"/>
      <c r="P4" s="239"/>
    </row>
    <row r="5" spans="1:16" ht="21" x14ac:dyDescent="0.25">
      <c r="A5" s="3">
        <v>2</v>
      </c>
      <c r="B5" s="4" t="s">
        <v>9</v>
      </c>
      <c r="C5" s="5"/>
      <c r="D5" s="5"/>
      <c r="E5" s="5"/>
      <c r="F5" s="238" t="s">
        <v>10</v>
      </c>
      <c r="G5" s="238"/>
      <c r="I5" s="238"/>
      <c r="J5" s="238"/>
      <c r="L5" s="245" t="s">
        <v>161</v>
      </c>
      <c r="M5" s="246"/>
      <c r="N5" s="246"/>
      <c r="O5" s="246"/>
      <c r="P5" s="247"/>
    </row>
    <row r="6" spans="1:16" ht="20.25" customHeight="1" x14ac:dyDescent="0.25">
      <c r="A6" s="3">
        <v>3</v>
      </c>
      <c r="B6" s="4" t="s">
        <v>12</v>
      </c>
      <c r="C6" s="5"/>
      <c r="D6" s="7"/>
      <c r="E6" s="5"/>
      <c r="F6" s="238"/>
      <c r="G6" s="238"/>
      <c r="I6" s="258" t="s">
        <v>33</v>
      </c>
      <c r="J6" s="259"/>
      <c r="L6" s="240" t="s">
        <v>162</v>
      </c>
      <c r="M6" s="240"/>
      <c r="N6" s="240"/>
      <c r="O6" s="240"/>
      <c r="P6" s="240"/>
    </row>
    <row r="7" spans="1:16" ht="21" x14ac:dyDescent="0.25">
      <c r="A7" s="3">
        <v>4</v>
      </c>
      <c r="B7" s="4" t="s">
        <v>13</v>
      </c>
      <c r="C7" s="5"/>
      <c r="D7" s="7"/>
      <c r="E7" s="5"/>
      <c r="F7" s="238" t="s">
        <v>46</v>
      </c>
      <c r="G7" s="238"/>
      <c r="H7" s="238" t="s">
        <v>34</v>
      </c>
      <c r="I7" s="260"/>
      <c r="J7" s="261"/>
      <c r="L7" s="240" t="s">
        <v>163</v>
      </c>
      <c r="M7" s="240"/>
      <c r="N7" s="240"/>
      <c r="O7" s="240"/>
      <c r="P7" s="240"/>
    </row>
    <row r="8" spans="1:16" ht="21" x14ac:dyDescent="0.25">
      <c r="A8" s="3">
        <v>5</v>
      </c>
      <c r="B8" s="4" t="s">
        <v>15</v>
      </c>
      <c r="C8" s="5"/>
      <c r="D8" s="7"/>
      <c r="E8" s="5"/>
      <c r="F8" s="238"/>
      <c r="G8" s="238"/>
      <c r="H8" s="238"/>
      <c r="I8" s="241" t="s">
        <v>16</v>
      </c>
      <c r="J8" s="242"/>
      <c r="L8" s="240" t="s">
        <v>164</v>
      </c>
      <c r="M8" s="240"/>
      <c r="N8" s="240"/>
      <c r="O8" s="240"/>
      <c r="P8" s="240"/>
    </row>
    <row r="9" spans="1:16" ht="33.75" customHeight="1" x14ac:dyDescent="0.25">
      <c r="A9" s="3">
        <v>6</v>
      </c>
      <c r="B9" s="4" t="s">
        <v>17</v>
      </c>
      <c r="C9" s="5"/>
      <c r="D9" s="7"/>
      <c r="E9" s="5"/>
      <c r="F9" s="238" t="s">
        <v>18</v>
      </c>
      <c r="G9" s="238"/>
      <c r="H9" s="238" t="s">
        <v>35</v>
      </c>
      <c r="I9" s="243"/>
      <c r="J9" s="244"/>
    </row>
    <row r="10" spans="1:16" ht="21" x14ac:dyDescent="0.25">
      <c r="A10" s="3">
        <v>7</v>
      </c>
      <c r="B10" s="4" t="s">
        <v>20</v>
      </c>
      <c r="C10" s="5"/>
      <c r="D10" s="5"/>
      <c r="E10" s="5"/>
      <c r="F10" s="238" t="s">
        <v>36</v>
      </c>
      <c r="G10" s="238"/>
      <c r="H10" s="238"/>
      <c r="I10" s="8"/>
      <c r="J10" s="6"/>
    </row>
    <row r="11" spans="1:16" ht="42.75" customHeight="1" x14ac:dyDescent="0.25">
      <c r="A11" s="3">
        <v>8</v>
      </c>
      <c r="B11" s="4" t="s">
        <v>21</v>
      </c>
      <c r="C11" s="5"/>
      <c r="D11" s="5"/>
      <c r="E11" s="5"/>
      <c r="F11" s="238"/>
      <c r="G11" s="238"/>
      <c r="H11" s="256" t="s">
        <v>37</v>
      </c>
      <c r="I11" s="5"/>
      <c r="J11" s="6"/>
      <c r="L11" s="250" t="s">
        <v>167</v>
      </c>
      <c r="M11" s="250"/>
      <c r="N11" s="250"/>
      <c r="O11" s="250"/>
      <c r="P11" s="250"/>
    </row>
    <row r="12" spans="1:16" ht="21" x14ac:dyDescent="0.25">
      <c r="A12" s="3">
        <v>9</v>
      </c>
      <c r="B12" s="4" t="s">
        <v>23</v>
      </c>
      <c r="C12" s="7"/>
      <c r="D12" s="8"/>
      <c r="E12" s="5"/>
      <c r="F12" s="238" t="s">
        <v>48</v>
      </c>
      <c r="G12" s="238"/>
      <c r="H12" s="257"/>
      <c r="I12" s="5"/>
      <c r="J12" s="6"/>
      <c r="L12" s="248" t="s">
        <v>180</v>
      </c>
      <c r="M12" s="248"/>
      <c r="N12" s="248"/>
      <c r="O12" s="248"/>
      <c r="P12" s="248"/>
    </row>
    <row r="13" spans="1:16" ht="21" x14ac:dyDescent="0.25">
      <c r="A13" s="3">
        <v>10</v>
      </c>
      <c r="B13" s="4" t="s">
        <v>25</v>
      </c>
      <c r="C13" s="5"/>
      <c r="D13" s="8"/>
      <c r="E13" s="5"/>
      <c r="F13" s="238"/>
      <c r="G13" s="238"/>
      <c r="H13" s="238" t="s">
        <v>38</v>
      </c>
      <c r="I13" s="8"/>
      <c r="J13" s="6"/>
      <c r="L13" s="248" t="s">
        <v>181</v>
      </c>
      <c r="M13" s="248"/>
      <c r="N13" s="248"/>
      <c r="O13" s="248"/>
      <c r="P13" s="248"/>
    </row>
    <row r="14" spans="1:16" ht="21" x14ac:dyDescent="0.25">
      <c r="A14" s="3">
        <v>11</v>
      </c>
      <c r="B14" s="4" t="s">
        <v>26</v>
      </c>
      <c r="C14" s="5"/>
      <c r="D14" s="5"/>
      <c r="E14" s="5"/>
      <c r="F14" s="6"/>
      <c r="G14" s="6"/>
      <c r="H14" s="238"/>
      <c r="I14" s="8"/>
      <c r="J14" s="6"/>
      <c r="L14" s="248" t="s">
        <v>182</v>
      </c>
      <c r="M14" s="248"/>
      <c r="N14" s="248"/>
      <c r="O14" s="248"/>
      <c r="P14" s="248"/>
    </row>
    <row r="15" spans="1:16" ht="21" x14ac:dyDescent="0.25">
      <c r="A15" s="3">
        <v>12</v>
      </c>
      <c r="B15" s="4" t="s">
        <v>28</v>
      </c>
      <c r="C15" s="10"/>
      <c r="D15" s="5"/>
      <c r="E15" s="5"/>
      <c r="F15" s="6"/>
      <c r="G15" s="6"/>
      <c r="H15" s="11"/>
      <c r="I15" s="8"/>
      <c r="J15" s="6"/>
      <c r="L15" s="248" t="s">
        <v>183</v>
      </c>
      <c r="M15" s="248"/>
      <c r="N15" s="248"/>
      <c r="O15" s="248"/>
      <c r="P15" s="248"/>
    </row>
    <row r="16" spans="1:16" ht="21" x14ac:dyDescent="0.25">
      <c r="A16" s="3">
        <v>13</v>
      </c>
      <c r="B16" s="4" t="s">
        <v>29</v>
      </c>
      <c r="C16" s="10"/>
      <c r="D16" s="5"/>
      <c r="E16" s="12"/>
      <c r="F16" s="7"/>
      <c r="G16" s="7"/>
      <c r="H16" s="11"/>
      <c r="I16" s="8"/>
      <c r="J16" s="6"/>
    </row>
    <row r="17" spans="1:12" ht="21" x14ac:dyDescent="0.25">
      <c r="A17" s="3">
        <v>14</v>
      </c>
      <c r="B17" s="4" t="s">
        <v>30</v>
      </c>
      <c r="C17" s="4"/>
      <c r="D17" s="5"/>
      <c r="E17" s="12"/>
      <c r="F17" s="12"/>
      <c r="G17" s="12"/>
      <c r="H17" s="11"/>
      <c r="I17" s="8"/>
      <c r="J17" s="6"/>
    </row>
    <row r="18" spans="1:12" ht="21" x14ac:dyDescent="0.25">
      <c r="A18" s="3">
        <v>15</v>
      </c>
      <c r="B18" s="4" t="s">
        <v>31</v>
      </c>
      <c r="C18" s="4"/>
      <c r="D18" s="5"/>
      <c r="E18" s="12"/>
      <c r="F18" s="12"/>
      <c r="G18" s="12"/>
      <c r="H18" s="12"/>
      <c r="I18" s="6"/>
      <c r="J18" s="6"/>
    </row>
    <row r="21" spans="1:12" ht="12.75" customHeight="1" x14ac:dyDescent="0.25"/>
    <row r="22" spans="1:12" ht="12.75" customHeight="1" x14ac:dyDescent="0.25">
      <c r="A22" s="251" t="s">
        <v>32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</row>
    <row r="23" spans="1:12" x14ac:dyDescent="0.25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</row>
    <row r="24" spans="1:12" x14ac:dyDescent="0.25">
      <c r="A24" s="251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</row>
    <row r="25" spans="1:12" x14ac:dyDescent="0.2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</row>
    <row r="26" spans="1:12" x14ac:dyDescent="0.2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</row>
    <row r="27" spans="1:12" x14ac:dyDescent="0.2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</row>
    <row r="28" spans="1:12" x14ac:dyDescent="0.25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</row>
    <row r="31" spans="1:12" ht="17.399999999999999" x14ac:dyDescent="0.3">
      <c r="A31" s="134"/>
      <c r="B31" s="135" t="s">
        <v>165</v>
      </c>
      <c r="C31" s="134"/>
      <c r="D31" s="134"/>
      <c r="E31" s="134"/>
      <c r="F31" s="134"/>
      <c r="G31" s="134"/>
      <c r="H31" s="134"/>
    </row>
    <row r="32" spans="1:12" ht="13.8" x14ac:dyDescent="0.25">
      <c r="A32" s="134"/>
      <c r="B32" s="134"/>
      <c r="C32" s="134"/>
      <c r="D32" s="134"/>
      <c r="E32" s="134"/>
      <c r="F32" s="134"/>
      <c r="G32" s="134"/>
      <c r="H32" s="134"/>
    </row>
    <row r="33" spans="1:8" x14ac:dyDescent="0.25">
      <c r="A33" s="249" t="s">
        <v>166</v>
      </c>
      <c r="B33" s="249"/>
      <c r="C33" s="249"/>
      <c r="D33" s="249"/>
      <c r="E33" s="249"/>
      <c r="F33" s="249"/>
      <c r="G33" s="249"/>
      <c r="H33" s="249"/>
    </row>
    <row r="34" spans="1:8" x14ac:dyDescent="0.25">
      <c r="A34" s="249"/>
      <c r="B34" s="249"/>
      <c r="C34" s="249"/>
      <c r="D34" s="249"/>
      <c r="E34" s="249"/>
      <c r="F34" s="249"/>
      <c r="G34" s="249"/>
      <c r="H34" s="249"/>
    </row>
    <row r="35" spans="1:8" x14ac:dyDescent="0.25">
      <c r="A35" s="249"/>
      <c r="B35" s="249"/>
      <c r="C35" s="249"/>
      <c r="D35" s="249"/>
      <c r="E35" s="249"/>
      <c r="F35" s="249"/>
      <c r="G35" s="249"/>
      <c r="H35" s="249"/>
    </row>
    <row r="36" spans="1:8" ht="69.599999999999994" customHeight="1" x14ac:dyDescent="0.25">
      <c r="A36" s="249"/>
      <c r="B36" s="249"/>
      <c r="C36" s="249"/>
      <c r="D36" s="249"/>
      <c r="E36" s="249"/>
      <c r="F36" s="249"/>
      <c r="G36" s="249"/>
      <c r="H36" s="249"/>
    </row>
  </sheetData>
  <mergeCells count="29">
    <mergeCell ref="L2:P4"/>
    <mergeCell ref="L5:P5"/>
    <mergeCell ref="F3:G3"/>
    <mergeCell ref="I3:J3"/>
    <mergeCell ref="I4:I5"/>
    <mergeCell ref="J4:J5"/>
    <mergeCell ref="F5:G6"/>
    <mergeCell ref="I6:J7"/>
    <mergeCell ref="F7:G8"/>
    <mergeCell ref="H7:H8"/>
    <mergeCell ref="I8:J9"/>
    <mergeCell ref="F9:G9"/>
    <mergeCell ref="H9:H10"/>
    <mergeCell ref="A1:B3"/>
    <mergeCell ref="A33:H36"/>
    <mergeCell ref="L6:P6"/>
    <mergeCell ref="L7:P7"/>
    <mergeCell ref="L8:P8"/>
    <mergeCell ref="L11:P11"/>
    <mergeCell ref="L12:P12"/>
    <mergeCell ref="A22:L28"/>
    <mergeCell ref="F10:G11"/>
    <mergeCell ref="H11:H12"/>
    <mergeCell ref="F12:G13"/>
    <mergeCell ref="H13:H14"/>
    <mergeCell ref="L13:P13"/>
    <mergeCell ref="L14:P14"/>
    <mergeCell ref="L15:P15"/>
    <mergeCell ref="C1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E18" sqref="E18"/>
    </sheetView>
  </sheetViews>
  <sheetFormatPr defaultColWidth="8.88671875" defaultRowHeight="13.2" x14ac:dyDescent="0.25"/>
  <cols>
    <col min="1" max="1" width="8.88671875" style="2"/>
    <col min="2" max="2" width="13.5546875" style="2" bestFit="1" customWidth="1"/>
    <col min="3" max="3" width="13.6640625" style="2" customWidth="1"/>
    <col min="4" max="4" width="11" style="2" customWidth="1"/>
    <col min="5" max="5" width="15.109375" style="2" customWidth="1"/>
    <col min="6" max="6" width="23" style="2" customWidth="1"/>
    <col min="7" max="7" width="23.33203125" style="2" customWidth="1"/>
    <col min="8" max="8" width="26.6640625" style="2" customWidth="1"/>
    <col min="9" max="9" width="17" style="2" customWidth="1"/>
    <col min="10" max="10" width="19.5546875" style="2" customWidth="1"/>
    <col min="11" max="15" width="8.88671875" style="2"/>
    <col min="16" max="16" width="18.5546875" style="2" customWidth="1"/>
    <col min="17" max="16384" width="8.88671875" style="2"/>
  </cols>
  <sheetData>
    <row r="1" spans="1:17" ht="35.4" customHeight="1" x14ac:dyDescent="0.25">
      <c r="A1" s="263" t="s">
        <v>171</v>
      </c>
      <c r="B1" s="264"/>
      <c r="C1" s="226" t="s">
        <v>172</v>
      </c>
      <c r="D1" s="227"/>
      <c r="E1" s="227"/>
      <c r="F1" s="227"/>
      <c r="G1" s="227"/>
      <c r="H1" s="227"/>
      <c r="I1" s="227"/>
      <c r="J1" s="227"/>
    </row>
    <row r="2" spans="1:17" ht="38.4" customHeight="1" x14ac:dyDescent="0.25">
      <c r="A2" s="265"/>
      <c r="B2" s="266"/>
      <c r="C2" s="228"/>
      <c r="D2" s="229"/>
      <c r="E2" s="229"/>
      <c r="F2" s="229"/>
      <c r="G2" s="229"/>
      <c r="H2" s="229"/>
      <c r="I2" s="229"/>
      <c r="J2" s="229"/>
      <c r="L2" s="239" t="s">
        <v>160</v>
      </c>
      <c r="M2" s="239"/>
      <c r="N2" s="239"/>
      <c r="O2" s="239"/>
      <c r="P2" s="239"/>
    </row>
    <row r="3" spans="1:17" ht="19.2" customHeight="1" x14ac:dyDescent="0.35">
      <c r="A3" s="236"/>
      <c r="B3" s="237"/>
      <c r="C3" s="1" t="s">
        <v>0</v>
      </c>
      <c r="D3" s="1" t="s">
        <v>1</v>
      </c>
      <c r="E3" s="1" t="s">
        <v>2</v>
      </c>
      <c r="F3" s="230" t="s">
        <v>3</v>
      </c>
      <c r="G3" s="230"/>
      <c r="H3" s="1" t="s">
        <v>4</v>
      </c>
      <c r="I3" s="231" t="s">
        <v>5</v>
      </c>
      <c r="J3" s="231"/>
      <c r="L3" s="239"/>
      <c r="M3" s="239"/>
      <c r="N3" s="239"/>
      <c r="O3" s="239"/>
      <c r="P3" s="239"/>
    </row>
    <row r="4" spans="1:17" ht="21" x14ac:dyDescent="0.25">
      <c r="A4" s="3">
        <v>1</v>
      </c>
      <c r="B4" s="4" t="s">
        <v>6</v>
      </c>
      <c r="C4" s="5"/>
      <c r="D4" s="5"/>
      <c r="E4" s="5"/>
      <c r="F4" s="6"/>
      <c r="G4" s="5"/>
      <c r="H4" s="6"/>
      <c r="I4" s="238" t="s">
        <v>7</v>
      </c>
      <c r="J4" s="238" t="s">
        <v>8</v>
      </c>
      <c r="L4" s="239"/>
      <c r="M4" s="239"/>
      <c r="N4" s="239"/>
      <c r="O4" s="239"/>
      <c r="P4" s="239"/>
    </row>
    <row r="5" spans="1:17" ht="42.75" customHeight="1" x14ac:dyDescent="0.25">
      <c r="A5" s="3">
        <v>2</v>
      </c>
      <c r="B5" s="4" t="s">
        <v>9</v>
      </c>
      <c r="C5" s="5"/>
      <c r="D5" s="5"/>
      <c r="E5" s="5"/>
      <c r="F5" s="238" t="s">
        <v>10</v>
      </c>
      <c r="G5" s="238"/>
      <c r="H5" s="256" t="s">
        <v>43</v>
      </c>
      <c r="I5" s="238"/>
      <c r="J5" s="238"/>
      <c r="L5" s="245" t="s">
        <v>161</v>
      </c>
      <c r="M5" s="246"/>
      <c r="N5" s="246"/>
      <c r="O5" s="246"/>
      <c r="P5" s="247"/>
    </row>
    <row r="6" spans="1:17" ht="20.25" customHeight="1" x14ac:dyDescent="0.25">
      <c r="A6" s="3">
        <v>3</v>
      </c>
      <c r="B6" s="4" t="s">
        <v>12</v>
      </c>
      <c r="C6" s="5"/>
      <c r="D6" s="7"/>
      <c r="E6" s="5"/>
      <c r="F6" s="238"/>
      <c r="G6" s="238"/>
      <c r="H6" s="257"/>
      <c r="I6" s="238" t="s">
        <v>42</v>
      </c>
      <c r="J6" s="238"/>
      <c r="L6" s="240" t="s">
        <v>162</v>
      </c>
      <c r="M6" s="240"/>
      <c r="N6" s="240"/>
      <c r="O6" s="240"/>
      <c r="P6" s="240"/>
      <c r="Q6" s="13"/>
    </row>
    <row r="7" spans="1:17" ht="20.25" customHeight="1" x14ac:dyDescent="0.25">
      <c r="A7" s="3">
        <v>4</v>
      </c>
      <c r="B7" s="4" t="s">
        <v>13</v>
      </c>
      <c r="C7" s="5"/>
      <c r="D7" s="7"/>
      <c r="E7" s="5"/>
      <c r="F7" s="238" t="s">
        <v>51</v>
      </c>
      <c r="G7" s="238"/>
      <c r="H7" s="258" t="s">
        <v>41</v>
      </c>
      <c r="I7" s="238"/>
      <c r="J7" s="238"/>
      <c r="L7" s="240" t="s">
        <v>163</v>
      </c>
      <c r="M7" s="240"/>
      <c r="N7" s="240"/>
      <c r="O7" s="240"/>
      <c r="P7" s="240"/>
      <c r="Q7" s="13"/>
    </row>
    <row r="8" spans="1:17" ht="30.75" customHeight="1" x14ac:dyDescent="0.25">
      <c r="A8" s="3">
        <v>5</v>
      </c>
      <c r="B8" s="4" t="s">
        <v>15</v>
      </c>
      <c r="C8" s="5"/>
      <c r="D8" s="7"/>
      <c r="E8" s="5"/>
      <c r="F8" s="238"/>
      <c r="G8" s="238"/>
      <c r="H8" s="262"/>
      <c r="I8" s="267" t="s">
        <v>16</v>
      </c>
      <c r="J8" s="267"/>
      <c r="L8" s="240" t="s">
        <v>164</v>
      </c>
      <c r="M8" s="240"/>
      <c r="N8" s="240"/>
      <c r="O8" s="240"/>
      <c r="P8" s="240"/>
      <c r="Q8" s="13"/>
    </row>
    <row r="9" spans="1:17" ht="34.5" customHeight="1" x14ac:dyDescent="0.25">
      <c r="A9" s="3">
        <v>6</v>
      </c>
      <c r="B9" s="4" t="s">
        <v>17</v>
      </c>
      <c r="C9" s="5"/>
      <c r="D9" s="7"/>
      <c r="E9" s="5"/>
      <c r="F9" s="238" t="s">
        <v>18</v>
      </c>
      <c r="G9" s="238"/>
      <c r="H9" s="238" t="s">
        <v>40</v>
      </c>
      <c r="I9" s="267"/>
      <c r="J9" s="267"/>
      <c r="Q9" s="13"/>
    </row>
    <row r="10" spans="1:17" ht="20.25" customHeight="1" x14ac:dyDescent="0.25">
      <c r="A10" s="3">
        <v>7</v>
      </c>
      <c r="B10" s="4" t="s">
        <v>20</v>
      </c>
      <c r="C10" s="5"/>
      <c r="D10" s="5"/>
      <c r="E10" s="5"/>
      <c r="F10" s="6"/>
      <c r="G10" s="6"/>
      <c r="H10" s="238"/>
      <c r="I10" s="258" t="s">
        <v>39</v>
      </c>
      <c r="J10" s="259"/>
    </row>
    <row r="11" spans="1:17" ht="21" x14ac:dyDescent="0.25">
      <c r="A11" s="3">
        <v>8</v>
      </c>
      <c r="B11" s="4" t="s">
        <v>21</v>
      </c>
      <c r="C11" s="5"/>
      <c r="D11" s="5"/>
      <c r="E11" s="5"/>
      <c r="F11" s="6"/>
      <c r="G11" s="6"/>
      <c r="H11" s="6"/>
      <c r="I11" s="260"/>
      <c r="J11" s="261"/>
      <c r="L11" s="250" t="s">
        <v>167</v>
      </c>
      <c r="M11" s="250"/>
      <c r="N11" s="250"/>
      <c r="O11" s="250"/>
      <c r="P11" s="250"/>
    </row>
    <row r="12" spans="1:17" ht="20.25" customHeight="1" x14ac:dyDescent="0.25">
      <c r="A12" s="3">
        <v>9</v>
      </c>
      <c r="B12" s="4" t="s">
        <v>23</v>
      </c>
      <c r="C12" s="7"/>
      <c r="D12" s="8"/>
      <c r="E12" s="5"/>
      <c r="F12" s="238" t="s">
        <v>52</v>
      </c>
      <c r="G12" s="238"/>
      <c r="H12" s="6"/>
      <c r="I12" s="5"/>
      <c r="J12" s="6"/>
      <c r="L12" s="248" t="s">
        <v>170</v>
      </c>
      <c r="M12" s="248"/>
      <c r="N12" s="248"/>
      <c r="O12" s="248"/>
      <c r="P12" s="248"/>
    </row>
    <row r="13" spans="1:17" ht="21" x14ac:dyDescent="0.25">
      <c r="A13" s="3">
        <v>10</v>
      </c>
      <c r="B13" s="4" t="s">
        <v>25</v>
      </c>
      <c r="C13" s="5"/>
      <c r="D13" s="8"/>
      <c r="E13" s="5"/>
      <c r="F13" s="238"/>
      <c r="G13" s="238"/>
      <c r="H13" s="6"/>
      <c r="I13" s="8"/>
      <c r="J13" s="6"/>
      <c r="L13" s="248" t="s">
        <v>177</v>
      </c>
      <c r="M13" s="248"/>
      <c r="N13" s="248"/>
      <c r="O13" s="248"/>
      <c r="P13" s="248"/>
    </row>
    <row r="14" spans="1:17" ht="21" x14ac:dyDescent="0.25">
      <c r="A14" s="3">
        <v>11</v>
      </c>
      <c r="B14" s="4" t="s">
        <v>26</v>
      </c>
      <c r="C14" s="5"/>
      <c r="D14" s="5"/>
      <c r="E14" s="5"/>
      <c r="F14" s="238" t="s">
        <v>49</v>
      </c>
      <c r="G14" s="238"/>
      <c r="H14" s="6"/>
      <c r="I14" s="8"/>
      <c r="J14" s="6"/>
      <c r="L14" s="248" t="s">
        <v>178</v>
      </c>
      <c r="M14" s="248"/>
      <c r="N14" s="248"/>
      <c r="O14" s="248"/>
      <c r="P14" s="248"/>
    </row>
    <row r="15" spans="1:17" ht="21" x14ac:dyDescent="0.25">
      <c r="A15" s="3">
        <v>12</v>
      </c>
      <c r="B15" s="4" t="s">
        <v>28</v>
      </c>
      <c r="C15" s="10"/>
      <c r="D15" s="5"/>
      <c r="E15" s="5"/>
      <c r="F15" s="238"/>
      <c r="G15" s="238"/>
      <c r="H15" s="11"/>
      <c r="I15" s="8"/>
      <c r="J15" s="6"/>
      <c r="L15" s="248" t="s">
        <v>179</v>
      </c>
      <c r="M15" s="248"/>
      <c r="N15" s="248"/>
      <c r="O15" s="248"/>
      <c r="P15" s="248"/>
    </row>
    <row r="16" spans="1:17" ht="21" x14ac:dyDescent="0.25">
      <c r="A16" s="3">
        <v>13</v>
      </c>
      <c r="B16" s="4" t="s">
        <v>29</v>
      </c>
      <c r="C16" s="10"/>
      <c r="D16" s="5"/>
      <c r="E16" s="12"/>
      <c r="F16" s="7"/>
      <c r="G16" s="7"/>
      <c r="H16" s="11"/>
      <c r="I16" s="8"/>
      <c r="J16" s="6"/>
    </row>
    <row r="17" spans="1:12" ht="21" x14ac:dyDescent="0.25">
      <c r="A17" s="3">
        <v>14</v>
      </c>
      <c r="B17" s="4" t="s">
        <v>30</v>
      </c>
      <c r="C17" s="4"/>
      <c r="D17" s="5"/>
      <c r="E17" s="12"/>
      <c r="F17" s="12"/>
      <c r="G17" s="12"/>
      <c r="H17" s="11"/>
      <c r="I17" s="8"/>
      <c r="J17" s="6"/>
    </row>
    <row r="18" spans="1:12" ht="21" x14ac:dyDescent="0.25">
      <c r="A18" s="3">
        <v>15</v>
      </c>
      <c r="B18" s="4" t="s">
        <v>31</v>
      </c>
      <c r="C18" s="4"/>
      <c r="D18" s="5"/>
      <c r="E18" s="12"/>
      <c r="F18" s="12"/>
      <c r="G18" s="12"/>
      <c r="H18" s="12"/>
      <c r="I18" s="6"/>
      <c r="J18" s="6"/>
    </row>
    <row r="21" spans="1:12" x14ac:dyDescent="0.25">
      <c r="A21" s="251" t="s">
        <v>32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</row>
    <row r="22" spans="1:12" x14ac:dyDescent="0.25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</row>
    <row r="23" spans="1:12" x14ac:dyDescent="0.25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</row>
    <row r="24" spans="1:12" ht="12.75" customHeight="1" x14ac:dyDescent="0.25">
      <c r="A24" s="251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</row>
    <row r="25" spans="1:12" ht="12.75" customHeight="1" x14ac:dyDescent="0.2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</row>
    <row r="26" spans="1:12" ht="12.75" customHeight="1" x14ac:dyDescent="0.2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</row>
    <row r="27" spans="1:12" x14ac:dyDescent="0.2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</row>
    <row r="30" spans="1:12" ht="17.399999999999999" x14ac:dyDescent="0.3">
      <c r="A30" s="134"/>
      <c r="B30" s="135" t="s">
        <v>165</v>
      </c>
      <c r="C30" s="134"/>
      <c r="D30" s="134"/>
      <c r="E30" s="134"/>
      <c r="F30" s="134"/>
      <c r="G30" s="134"/>
      <c r="H30" s="134"/>
    </row>
    <row r="31" spans="1:12" ht="13.8" x14ac:dyDescent="0.25">
      <c r="A31" s="134"/>
      <c r="B31" s="134"/>
      <c r="C31" s="134"/>
      <c r="D31" s="134"/>
      <c r="E31" s="134"/>
      <c r="F31" s="134"/>
      <c r="G31" s="134"/>
      <c r="H31" s="134"/>
    </row>
    <row r="32" spans="1:12" x14ac:dyDescent="0.25">
      <c r="A32" s="249" t="s">
        <v>166</v>
      </c>
      <c r="B32" s="249"/>
      <c r="C32" s="249"/>
      <c r="D32" s="249"/>
      <c r="E32" s="249"/>
      <c r="F32" s="249"/>
      <c r="G32" s="249"/>
      <c r="H32" s="249"/>
    </row>
    <row r="33" spans="1:8" x14ac:dyDescent="0.25">
      <c r="A33" s="249"/>
      <c r="B33" s="249"/>
      <c r="C33" s="249"/>
      <c r="D33" s="249"/>
      <c r="E33" s="249"/>
      <c r="F33" s="249"/>
      <c r="G33" s="249"/>
      <c r="H33" s="249"/>
    </row>
    <row r="34" spans="1:8" x14ac:dyDescent="0.25">
      <c r="A34" s="249"/>
      <c r="B34" s="249"/>
      <c r="C34" s="249"/>
      <c r="D34" s="249"/>
      <c r="E34" s="249"/>
      <c r="F34" s="249"/>
      <c r="G34" s="249"/>
      <c r="H34" s="249"/>
    </row>
    <row r="35" spans="1:8" ht="84" customHeight="1" x14ac:dyDescent="0.25">
      <c r="A35" s="249"/>
      <c r="B35" s="249"/>
      <c r="C35" s="249"/>
      <c r="D35" s="249"/>
      <c r="E35" s="249"/>
      <c r="F35" s="249"/>
      <c r="G35" s="249"/>
      <c r="H35" s="249"/>
    </row>
  </sheetData>
  <mergeCells count="29">
    <mergeCell ref="L15:P15"/>
    <mergeCell ref="F7:G8"/>
    <mergeCell ref="H9:H10"/>
    <mergeCell ref="I8:J9"/>
    <mergeCell ref="L6:P6"/>
    <mergeCell ref="L7:P7"/>
    <mergeCell ref="L8:P8"/>
    <mergeCell ref="I10:J11"/>
    <mergeCell ref="F12:G13"/>
    <mergeCell ref="L11:P11"/>
    <mergeCell ref="L12:P12"/>
    <mergeCell ref="L13:P13"/>
    <mergeCell ref="L14:P14"/>
    <mergeCell ref="A32:H35"/>
    <mergeCell ref="C1:J2"/>
    <mergeCell ref="L2:P4"/>
    <mergeCell ref="L5:P5"/>
    <mergeCell ref="F3:G3"/>
    <mergeCell ref="I3:J3"/>
    <mergeCell ref="I4:I5"/>
    <mergeCell ref="J4:J5"/>
    <mergeCell ref="F5:G6"/>
    <mergeCell ref="H5:H6"/>
    <mergeCell ref="H7:H8"/>
    <mergeCell ref="I6:J7"/>
    <mergeCell ref="A1:B3"/>
    <mergeCell ref="A21:L27"/>
    <mergeCell ref="F9:G9"/>
    <mergeCell ref="F14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G1" workbookViewId="0">
      <selection activeCell="M11" sqref="M11:Q15"/>
    </sheetView>
  </sheetViews>
  <sheetFormatPr defaultColWidth="8.88671875" defaultRowHeight="13.2" x14ac:dyDescent="0.25"/>
  <cols>
    <col min="1" max="1" width="8.88671875" style="2"/>
    <col min="2" max="2" width="17" style="2" customWidth="1"/>
    <col min="3" max="3" width="15" style="2" customWidth="1"/>
    <col min="4" max="4" width="13.88671875" style="2" customWidth="1"/>
    <col min="5" max="5" width="20.44140625" style="2" customWidth="1"/>
    <col min="6" max="6" width="24.109375" style="2" customWidth="1"/>
    <col min="7" max="7" width="20.33203125" style="2" customWidth="1"/>
    <col min="8" max="9" width="31.109375" style="2" customWidth="1"/>
    <col min="10" max="10" width="22" style="2" customWidth="1"/>
    <col min="11" max="11" width="25" style="2" customWidth="1"/>
    <col min="12" max="16" width="8.88671875" style="2"/>
    <col min="17" max="17" width="25.33203125" style="2" customWidth="1"/>
    <col min="18" max="16384" width="8.88671875" style="2"/>
  </cols>
  <sheetData>
    <row r="1" spans="1:17" ht="31.95" customHeight="1" x14ac:dyDescent="0.25">
      <c r="A1" s="268" t="s">
        <v>168</v>
      </c>
      <c r="B1" s="269"/>
      <c r="C1" s="272" t="s">
        <v>169</v>
      </c>
      <c r="D1" s="272"/>
      <c r="E1" s="272"/>
      <c r="F1" s="272"/>
      <c r="G1" s="272"/>
      <c r="H1" s="272"/>
      <c r="I1" s="272"/>
      <c r="J1" s="272"/>
      <c r="K1" s="272"/>
    </row>
    <row r="2" spans="1:17" ht="38.4" customHeight="1" x14ac:dyDescent="0.25">
      <c r="A2" s="270"/>
      <c r="B2" s="271"/>
      <c r="C2" s="272"/>
      <c r="D2" s="272"/>
      <c r="E2" s="272"/>
      <c r="F2" s="272"/>
      <c r="G2" s="272"/>
      <c r="H2" s="272"/>
      <c r="I2" s="272"/>
      <c r="J2" s="272"/>
      <c r="K2" s="272"/>
      <c r="M2" s="239" t="s">
        <v>160</v>
      </c>
      <c r="N2" s="239"/>
      <c r="O2" s="239"/>
      <c r="P2" s="239"/>
      <c r="Q2" s="239"/>
    </row>
    <row r="3" spans="1:17" ht="19.2" x14ac:dyDescent="0.35">
      <c r="A3" s="236"/>
      <c r="B3" s="237"/>
      <c r="C3" s="1" t="s">
        <v>0</v>
      </c>
      <c r="D3" s="1" t="s">
        <v>1</v>
      </c>
      <c r="E3" s="1" t="s">
        <v>2</v>
      </c>
      <c r="F3" s="230" t="s">
        <v>3</v>
      </c>
      <c r="G3" s="230"/>
      <c r="H3" s="273" t="s">
        <v>4</v>
      </c>
      <c r="I3" s="274"/>
      <c r="J3" s="231" t="s">
        <v>5</v>
      </c>
      <c r="K3" s="231"/>
      <c r="M3" s="239"/>
      <c r="N3" s="239"/>
      <c r="O3" s="239"/>
      <c r="P3" s="239"/>
      <c r="Q3" s="239"/>
    </row>
    <row r="4" spans="1:17" ht="21" x14ac:dyDescent="0.25">
      <c r="A4" s="3">
        <v>1</v>
      </c>
      <c r="B4" s="4" t="s">
        <v>6</v>
      </c>
      <c r="C4" s="5"/>
      <c r="D4" s="5"/>
      <c r="E4" s="5"/>
      <c r="F4" s="6"/>
      <c r="G4" s="5"/>
      <c r="H4" s="275"/>
      <c r="I4" s="276"/>
      <c r="J4" s="238" t="s">
        <v>7</v>
      </c>
      <c r="K4" s="238" t="s">
        <v>8</v>
      </c>
      <c r="M4" s="239"/>
      <c r="N4" s="239"/>
      <c r="O4" s="239"/>
      <c r="P4" s="239"/>
      <c r="Q4" s="239"/>
    </row>
    <row r="5" spans="1:17" ht="21" customHeight="1" x14ac:dyDescent="0.25">
      <c r="A5" s="3">
        <v>2</v>
      </c>
      <c r="B5" s="4" t="s">
        <v>9</v>
      </c>
      <c r="C5" s="5"/>
      <c r="D5" s="5"/>
      <c r="E5" s="5"/>
      <c r="F5" s="238" t="s">
        <v>10</v>
      </c>
      <c r="G5" s="238"/>
      <c r="H5" s="258" t="s">
        <v>43</v>
      </c>
      <c r="I5" s="259"/>
      <c r="J5" s="238"/>
      <c r="K5" s="238"/>
      <c r="M5" s="245" t="s">
        <v>161</v>
      </c>
      <c r="N5" s="246"/>
      <c r="O5" s="246"/>
      <c r="P5" s="246"/>
      <c r="Q5" s="247"/>
    </row>
    <row r="6" spans="1:17" ht="21" x14ac:dyDescent="0.25">
      <c r="A6" s="3">
        <v>3</v>
      </c>
      <c r="B6" s="4" t="s">
        <v>12</v>
      </c>
      <c r="C6" s="5"/>
      <c r="D6" s="7"/>
      <c r="E6" s="5"/>
      <c r="F6" s="238"/>
      <c r="G6" s="238"/>
      <c r="H6" s="260"/>
      <c r="I6" s="261"/>
      <c r="J6" s="238" t="s">
        <v>42</v>
      </c>
      <c r="K6" s="238"/>
      <c r="M6" s="240" t="s">
        <v>162</v>
      </c>
      <c r="N6" s="240"/>
      <c r="O6" s="240"/>
      <c r="P6" s="240"/>
      <c r="Q6" s="240"/>
    </row>
    <row r="7" spans="1:17" ht="21" customHeight="1" x14ac:dyDescent="0.25">
      <c r="A7" s="3">
        <v>4</v>
      </c>
      <c r="B7" s="4" t="s">
        <v>13</v>
      </c>
      <c r="C7" s="5"/>
      <c r="D7" s="7"/>
      <c r="E7" s="5"/>
      <c r="F7" s="238" t="s">
        <v>46</v>
      </c>
      <c r="G7" s="238"/>
      <c r="H7" s="258" t="s">
        <v>41</v>
      </c>
      <c r="I7" s="259"/>
      <c r="J7" s="238"/>
      <c r="K7" s="238"/>
      <c r="M7" s="240" t="s">
        <v>163</v>
      </c>
      <c r="N7" s="240"/>
      <c r="O7" s="240"/>
      <c r="P7" s="240"/>
      <c r="Q7" s="240"/>
    </row>
    <row r="8" spans="1:17" ht="21" x14ac:dyDescent="0.25">
      <c r="A8" s="3">
        <v>5</v>
      </c>
      <c r="B8" s="4" t="s">
        <v>15</v>
      </c>
      <c r="C8" s="5"/>
      <c r="D8" s="7"/>
      <c r="E8" s="5"/>
      <c r="F8" s="238"/>
      <c r="G8" s="238"/>
      <c r="H8" s="260"/>
      <c r="I8" s="261"/>
      <c r="J8" s="267" t="s">
        <v>16</v>
      </c>
      <c r="K8" s="267"/>
      <c r="M8" s="240" t="s">
        <v>164</v>
      </c>
      <c r="N8" s="240"/>
      <c r="O8" s="240"/>
      <c r="P8" s="240"/>
      <c r="Q8" s="240"/>
    </row>
    <row r="9" spans="1:17" ht="30.75" customHeight="1" x14ac:dyDescent="0.25">
      <c r="A9" s="3">
        <v>6</v>
      </c>
      <c r="B9" s="4" t="s">
        <v>17</v>
      </c>
      <c r="C9" s="5"/>
      <c r="D9" s="7"/>
      <c r="E9" s="5"/>
      <c r="F9" s="238" t="s">
        <v>18</v>
      </c>
      <c r="G9" s="238"/>
      <c r="H9" s="275"/>
      <c r="I9" s="276"/>
      <c r="J9" s="267"/>
      <c r="K9" s="267"/>
    </row>
    <row r="10" spans="1:17" ht="21" x14ac:dyDescent="0.25">
      <c r="A10" s="3">
        <v>7</v>
      </c>
      <c r="B10" s="4" t="s">
        <v>20</v>
      </c>
      <c r="C10" s="5"/>
      <c r="D10" s="5"/>
      <c r="E10" s="5"/>
      <c r="F10" s="6"/>
      <c r="G10" s="6"/>
      <c r="H10" s="277"/>
      <c r="I10" s="278"/>
      <c r="J10" s="258" t="s">
        <v>39</v>
      </c>
      <c r="K10" s="259"/>
    </row>
    <row r="11" spans="1:17" ht="21" customHeight="1" x14ac:dyDescent="0.25">
      <c r="A11" s="3">
        <v>8</v>
      </c>
      <c r="B11" s="4" t="s">
        <v>21</v>
      </c>
      <c r="C11" s="5"/>
      <c r="D11" s="5"/>
      <c r="E11" s="5"/>
      <c r="F11" s="6"/>
      <c r="G11" s="6"/>
      <c r="H11" s="262" t="s">
        <v>44</v>
      </c>
      <c r="I11" s="279"/>
      <c r="J11" s="260"/>
      <c r="K11" s="261"/>
      <c r="M11" s="250" t="s">
        <v>167</v>
      </c>
      <c r="N11" s="250"/>
      <c r="O11" s="250"/>
      <c r="P11" s="250"/>
      <c r="Q11" s="250"/>
    </row>
    <row r="12" spans="1:17" ht="21" x14ac:dyDescent="0.25">
      <c r="A12" s="3">
        <v>9</v>
      </c>
      <c r="B12" s="4" t="s">
        <v>23</v>
      </c>
      <c r="C12" s="7"/>
      <c r="D12" s="8"/>
      <c r="E12" s="5"/>
      <c r="F12" s="6"/>
      <c r="G12" s="6"/>
      <c r="H12" s="260"/>
      <c r="I12" s="261"/>
      <c r="J12" s="5"/>
      <c r="K12" s="6"/>
      <c r="M12" s="248" t="s">
        <v>180</v>
      </c>
      <c r="N12" s="248"/>
      <c r="O12" s="248"/>
      <c r="P12" s="248"/>
      <c r="Q12" s="248"/>
    </row>
    <row r="13" spans="1:17" ht="30" customHeight="1" x14ac:dyDescent="0.25">
      <c r="A13" s="3">
        <v>10</v>
      </c>
      <c r="B13" s="4" t="s">
        <v>25</v>
      </c>
      <c r="C13" s="5"/>
      <c r="D13" s="8"/>
      <c r="E13" s="5"/>
      <c r="F13" s="6"/>
      <c r="G13" s="6"/>
      <c r="H13" s="280" t="s">
        <v>45</v>
      </c>
      <c r="I13" s="280" t="s">
        <v>184</v>
      </c>
      <c r="J13" s="5"/>
      <c r="K13" s="6"/>
      <c r="M13" s="248" t="s">
        <v>181</v>
      </c>
      <c r="N13" s="248"/>
      <c r="O13" s="248"/>
      <c r="P13" s="248"/>
      <c r="Q13" s="248"/>
    </row>
    <row r="14" spans="1:17" ht="21" x14ac:dyDescent="0.25">
      <c r="A14" s="3">
        <v>11</v>
      </c>
      <c r="B14" s="4" t="s">
        <v>26</v>
      </c>
      <c r="C14" s="5"/>
      <c r="D14" s="5"/>
      <c r="E14" s="5"/>
      <c r="F14" s="238" t="s">
        <v>50</v>
      </c>
      <c r="G14" s="238"/>
      <c r="H14" s="281"/>
      <c r="I14" s="281"/>
      <c r="J14" s="5"/>
      <c r="K14" s="6"/>
      <c r="M14" s="248" t="s">
        <v>182</v>
      </c>
      <c r="N14" s="248"/>
      <c r="O14" s="248"/>
      <c r="P14" s="248"/>
      <c r="Q14" s="248"/>
    </row>
    <row r="15" spans="1:17" ht="21" x14ac:dyDescent="0.25">
      <c r="A15" s="3">
        <v>12</v>
      </c>
      <c r="B15" s="4" t="s">
        <v>28</v>
      </c>
      <c r="C15" s="10"/>
      <c r="D15" s="5"/>
      <c r="E15" s="5"/>
      <c r="F15" s="238"/>
      <c r="G15" s="238"/>
      <c r="I15" s="155"/>
      <c r="J15" s="8"/>
      <c r="K15" s="6"/>
      <c r="M15" s="248" t="s">
        <v>183</v>
      </c>
      <c r="N15" s="248"/>
      <c r="O15" s="248"/>
      <c r="P15" s="248"/>
      <c r="Q15" s="248"/>
    </row>
    <row r="16" spans="1:17" ht="21" x14ac:dyDescent="0.25">
      <c r="A16" s="3">
        <v>13</v>
      </c>
      <c r="B16" s="4" t="s">
        <v>29</v>
      </c>
      <c r="C16" s="10"/>
      <c r="D16" s="5"/>
      <c r="E16" s="12"/>
      <c r="F16" s="7"/>
      <c r="G16" s="7"/>
      <c r="I16" s="156"/>
      <c r="J16" s="8"/>
      <c r="K16" s="6"/>
    </row>
    <row r="17" spans="1:13" ht="21" x14ac:dyDescent="0.25">
      <c r="A17" s="3">
        <v>14</v>
      </c>
      <c r="B17" s="4" t="s">
        <v>30</v>
      </c>
      <c r="C17" s="4"/>
      <c r="D17" s="5"/>
      <c r="E17" s="12"/>
      <c r="F17" s="12"/>
      <c r="G17" s="12"/>
      <c r="H17" s="11"/>
      <c r="I17" s="11"/>
      <c r="J17" s="8"/>
      <c r="K17" s="6"/>
    </row>
    <row r="18" spans="1:13" ht="21" x14ac:dyDescent="0.25">
      <c r="A18" s="3">
        <v>15</v>
      </c>
      <c r="B18" s="4" t="s">
        <v>31</v>
      </c>
      <c r="C18" s="4"/>
      <c r="D18" s="5"/>
      <c r="E18" s="12"/>
      <c r="F18" s="12"/>
      <c r="G18" s="12"/>
      <c r="H18" s="12"/>
      <c r="I18" s="12"/>
      <c r="J18" s="6"/>
      <c r="K18" s="6"/>
    </row>
    <row r="19" spans="1:13" ht="21" x14ac:dyDescent="0.25">
      <c r="A19" s="282"/>
      <c r="B19" s="283"/>
      <c r="C19" s="283"/>
      <c r="D19" s="284"/>
      <c r="E19" s="285"/>
      <c r="F19" s="285"/>
      <c r="G19" s="285"/>
      <c r="H19" s="286" t="s">
        <v>185</v>
      </c>
      <c r="I19" s="286"/>
      <c r="J19" s="13"/>
      <c r="K19" s="13"/>
    </row>
    <row r="20" spans="1:13" ht="21" x14ac:dyDescent="0.25">
      <c r="A20" s="282"/>
      <c r="B20" s="283"/>
      <c r="C20" s="283"/>
      <c r="D20" s="284"/>
      <c r="E20" s="285"/>
      <c r="F20" s="285"/>
      <c r="G20" s="285"/>
      <c r="H20" s="286"/>
      <c r="I20" s="286"/>
      <c r="J20" s="13"/>
      <c r="K20" s="13"/>
    </row>
    <row r="21" spans="1:13" ht="21" x14ac:dyDescent="0.25">
      <c r="A21" s="282"/>
      <c r="B21" s="283"/>
      <c r="C21" s="283"/>
      <c r="D21" s="284"/>
      <c r="E21" s="285"/>
      <c r="F21" s="285"/>
      <c r="G21" s="285"/>
      <c r="H21" s="286"/>
      <c r="I21" s="286"/>
      <c r="J21" s="13"/>
      <c r="K21" s="13"/>
    </row>
    <row r="22" spans="1:13" ht="21" x14ac:dyDescent="0.25">
      <c r="A22" s="282"/>
      <c r="B22" s="283"/>
      <c r="C22" s="283"/>
      <c r="D22" s="284"/>
      <c r="E22" s="285"/>
      <c r="F22" s="285"/>
      <c r="G22" s="285"/>
      <c r="H22" s="285"/>
      <c r="I22" s="285"/>
      <c r="J22" s="13"/>
      <c r="K22" s="13"/>
    </row>
    <row r="24" spans="1:13" x14ac:dyDescent="0.25">
      <c r="A24" s="251" t="s">
        <v>32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</row>
    <row r="25" spans="1:13" ht="12.75" customHeight="1" x14ac:dyDescent="0.2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</row>
    <row r="26" spans="1:13" ht="12.75" customHeight="1" x14ac:dyDescent="0.2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</row>
    <row r="27" spans="1:13" x14ac:dyDescent="0.2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</row>
    <row r="28" spans="1:13" x14ac:dyDescent="0.25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</row>
    <row r="29" spans="1:13" x14ac:dyDescent="0.25">
      <c r="A29" s="251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</row>
    <row r="30" spans="1:13" x14ac:dyDescent="0.2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</row>
    <row r="34" spans="1:9" ht="17.399999999999999" x14ac:dyDescent="0.3">
      <c r="A34" s="134"/>
      <c r="B34" s="135" t="s">
        <v>165</v>
      </c>
      <c r="C34" s="134"/>
      <c r="D34" s="134"/>
      <c r="E34" s="134"/>
      <c r="F34" s="134"/>
      <c r="G34" s="134"/>
      <c r="H34" s="134"/>
      <c r="I34" s="134"/>
    </row>
    <row r="35" spans="1:9" ht="13.8" x14ac:dyDescent="0.25">
      <c r="A35" s="134"/>
      <c r="B35" s="134"/>
      <c r="C35" s="134"/>
      <c r="D35" s="134"/>
      <c r="E35" s="134"/>
      <c r="F35" s="134"/>
      <c r="G35" s="134"/>
      <c r="H35" s="134"/>
      <c r="I35" s="134"/>
    </row>
    <row r="36" spans="1:9" ht="22.8" x14ac:dyDescent="0.25">
      <c r="A36" s="249" t="s">
        <v>166</v>
      </c>
      <c r="B36" s="249"/>
      <c r="C36" s="249"/>
      <c r="D36" s="249"/>
      <c r="E36" s="249"/>
      <c r="F36" s="249"/>
      <c r="G36" s="249"/>
      <c r="H36" s="249"/>
      <c r="I36" s="154"/>
    </row>
    <row r="37" spans="1:9" ht="22.8" x14ac:dyDescent="0.25">
      <c r="A37" s="249"/>
      <c r="B37" s="249"/>
      <c r="C37" s="249"/>
      <c r="D37" s="249"/>
      <c r="E37" s="249"/>
      <c r="F37" s="249"/>
      <c r="G37" s="249"/>
      <c r="H37" s="249"/>
      <c r="I37" s="154"/>
    </row>
    <row r="38" spans="1:9" ht="22.8" x14ac:dyDescent="0.25">
      <c r="A38" s="249"/>
      <c r="B38" s="249"/>
      <c r="C38" s="249"/>
      <c r="D38" s="249"/>
      <c r="E38" s="249"/>
      <c r="F38" s="249"/>
      <c r="G38" s="249"/>
      <c r="H38" s="249"/>
      <c r="I38" s="154"/>
    </row>
    <row r="39" spans="1:9" ht="51" customHeight="1" x14ac:dyDescent="0.25">
      <c r="A39" s="249"/>
      <c r="B39" s="249"/>
      <c r="C39" s="249"/>
      <c r="D39" s="249"/>
      <c r="E39" s="249"/>
      <c r="F39" s="249"/>
      <c r="G39" s="249"/>
      <c r="H39" s="249"/>
      <c r="I39" s="154"/>
    </row>
  </sheetData>
  <mergeCells count="35">
    <mergeCell ref="H19:I21"/>
    <mergeCell ref="I13:I14"/>
    <mergeCell ref="H3:I3"/>
    <mergeCell ref="H4:I4"/>
    <mergeCell ref="H5:I6"/>
    <mergeCell ref="H7:I8"/>
    <mergeCell ref="H9:I9"/>
    <mergeCell ref="H10:I10"/>
    <mergeCell ref="H11:I12"/>
    <mergeCell ref="M2:Q4"/>
    <mergeCell ref="M5:Q5"/>
    <mergeCell ref="M6:Q6"/>
    <mergeCell ref="F3:G3"/>
    <mergeCell ref="J3:K3"/>
    <mergeCell ref="J4:J5"/>
    <mergeCell ref="K4:K5"/>
    <mergeCell ref="F5:G6"/>
    <mergeCell ref="J6:K7"/>
    <mergeCell ref="F7:G8"/>
    <mergeCell ref="J8:K9"/>
    <mergeCell ref="A1:B3"/>
    <mergeCell ref="A36:H39"/>
    <mergeCell ref="M7:Q7"/>
    <mergeCell ref="M8:Q8"/>
    <mergeCell ref="M11:Q11"/>
    <mergeCell ref="M12:Q12"/>
    <mergeCell ref="M13:Q13"/>
    <mergeCell ref="A24:M30"/>
    <mergeCell ref="F9:G9"/>
    <mergeCell ref="J10:K11"/>
    <mergeCell ref="H13:H14"/>
    <mergeCell ref="F14:G15"/>
    <mergeCell ref="M14:Q14"/>
    <mergeCell ref="M15:Q15"/>
    <mergeCell ref="C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Tanterv</vt:lpstr>
      <vt:lpstr>FOSZK_L_1. CSOP.</vt:lpstr>
      <vt:lpstr>FOSZK_L_2. csop.</vt:lpstr>
      <vt:lpstr>FOSZK_L_3. csop.</vt:lpstr>
      <vt:lpstr>FOSZK_L_4. csop.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2022-07-18T19:17:03Z</dcterms:created>
  <dcterms:modified xsi:type="dcterms:W3CDTF">2022-07-26T16:57:15Z</dcterms:modified>
</cp:coreProperties>
</file>