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HP\Desktop\"/>
    </mc:Choice>
  </mc:AlternateContent>
  <bookViews>
    <workbookView xWindow="0" yWindow="0" windowWidth="23040" windowHeight="9192" activeTab="3"/>
  </bookViews>
  <sheets>
    <sheet name="FOSZK_N_4. csop" sheetId="5" r:id="rId1"/>
    <sheet name="FOSZK_N_3. csop." sheetId="4" r:id="rId2"/>
    <sheet name="FOSZK_N_2. csop." sheetId="3" r:id="rId3"/>
    <sheet name="FOSZK_N_1.csop." sheetId="2" r:id="rId4"/>
    <sheet name="Tanterv" sheetId="6" r:id="rId5"/>
  </sheets>
  <definedNames>
    <definedName name="_xlnm._FilterDatabase" localSheetId="4" hidden="1">Tanterv!$A$7:$AD$38</definedName>
    <definedName name="_xlnm.Print_Titles" localSheetId="4">Tanterv!$2:$10</definedName>
    <definedName name="_xlnm.Print_Area" localSheetId="4">Tanterv!$A$2:$AB$55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6" l="1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F27" i="6"/>
  <c r="E27" i="6"/>
  <c r="F26" i="6"/>
  <c r="E26" i="6"/>
  <c r="F25" i="6"/>
  <c r="E25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3" i="6"/>
  <c r="E23" i="6"/>
  <c r="F22" i="6"/>
  <c r="E22" i="6"/>
  <c r="F21" i="6"/>
  <c r="E21" i="6"/>
  <c r="F20" i="6"/>
  <c r="E20" i="6"/>
  <c r="F19" i="6"/>
  <c r="E19" i="6"/>
  <c r="F18" i="6"/>
  <c r="E18" i="6"/>
  <c r="F17" i="6"/>
  <c r="F16" i="6" s="1"/>
  <c r="E17" i="6"/>
  <c r="Z16" i="6"/>
  <c r="Y16" i="6"/>
  <c r="Y44" i="6" s="1"/>
  <c r="X16" i="6"/>
  <c r="W16" i="6"/>
  <c r="V16" i="6"/>
  <c r="U16" i="6"/>
  <c r="T16" i="6"/>
  <c r="T44" i="6" s="1"/>
  <c r="S16" i="6"/>
  <c r="R16" i="6"/>
  <c r="Q16" i="6"/>
  <c r="P16" i="6"/>
  <c r="O16" i="6"/>
  <c r="O44" i="6" s="1"/>
  <c r="N16" i="6"/>
  <c r="M16" i="6"/>
  <c r="L16" i="6"/>
  <c r="K16" i="6"/>
  <c r="J16" i="6"/>
  <c r="J44" i="6" s="1"/>
  <c r="I16" i="6"/>
  <c r="H16" i="6"/>
  <c r="G16" i="6"/>
  <c r="F15" i="6"/>
  <c r="E15" i="6"/>
  <c r="F14" i="6"/>
  <c r="E14" i="6"/>
  <c r="F13" i="6"/>
  <c r="E13" i="6"/>
  <c r="F12" i="6"/>
  <c r="E12" i="6"/>
  <c r="Z11" i="6"/>
  <c r="Z39" i="6" s="1"/>
  <c r="Y11" i="6"/>
  <c r="X11" i="6"/>
  <c r="X39" i="6" s="1"/>
  <c r="W11" i="6"/>
  <c r="W39" i="6" s="1"/>
  <c r="V11" i="6"/>
  <c r="V39" i="6" s="1"/>
  <c r="U11" i="6"/>
  <c r="U39" i="6" s="1"/>
  <c r="T11" i="6"/>
  <c r="S11" i="6"/>
  <c r="S39" i="6" s="1"/>
  <c r="R11" i="6"/>
  <c r="R39" i="6" s="1"/>
  <c r="Q11" i="6"/>
  <c r="Q39" i="6" s="1"/>
  <c r="P11" i="6"/>
  <c r="P39" i="6" s="1"/>
  <c r="O11" i="6"/>
  <c r="N11" i="6"/>
  <c r="N39" i="6" s="1"/>
  <c r="M11" i="6"/>
  <c r="M39" i="6" s="1"/>
  <c r="M45" i="6" s="1"/>
  <c r="L11" i="6"/>
  <c r="L39" i="6" s="1"/>
  <c r="K11" i="6"/>
  <c r="J11" i="6"/>
  <c r="I11" i="6"/>
  <c r="I39" i="6" s="1"/>
  <c r="H11" i="6"/>
  <c r="H39" i="6" s="1"/>
  <c r="H45" i="6" s="1"/>
  <c r="G11" i="6"/>
  <c r="G39" i="6" s="1"/>
  <c r="M46" i="6" l="1"/>
  <c r="F11" i="6"/>
  <c r="F24" i="6"/>
  <c r="E24" i="6"/>
  <c r="E11" i="6"/>
  <c r="K39" i="6"/>
  <c r="E16" i="6"/>
  <c r="R46" i="6"/>
  <c r="R45" i="6"/>
  <c r="W46" i="6"/>
  <c r="H46" i="6"/>
  <c r="W45" i="6"/>
  <c r="J43" i="6"/>
  <c r="O43" i="6"/>
  <c r="T43" i="6"/>
  <c r="Y43" i="6"/>
  <c r="F39" i="6" l="1"/>
  <c r="E39" i="6"/>
</calcChain>
</file>

<file path=xl/sharedStrings.xml><?xml version="1.0" encoding="utf-8"?>
<sst xmlns="http://schemas.openxmlformats.org/spreadsheetml/2006/main" count="328" uniqueCount="170">
  <si>
    <t>HÉTFŐ</t>
  </si>
  <si>
    <t>KEDD</t>
  </si>
  <si>
    <t>SZERDA</t>
  </si>
  <si>
    <t>CSÜTÖRTÖK</t>
  </si>
  <si>
    <t>PÉNTEK</t>
  </si>
  <si>
    <t>8.00-8.45</t>
  </si>
  <si>
    <t>8.55-9.40</t>
  </si>
  <si>
    <t>9.50-10.35</t>
  </si>
  <si>
    <t>Matematika I. előadás, minden héten</t>
  </si>
  <si>
    <t>Szakmai és pénzügyi ism., gyakorlat, L02 csoport, minden héten</t>
  </si>
  <si>
    <t>Műszaki dok. Előadás, páros héten</t>
  </si>
  <si>
    <t>Műszaki mechanika. Előadás, páratlan héten</t>
  </si>
  <si>
    <t>10.45-11.30</t>
  </si>
  <si>
    <t>Kommunikációs ismeretek gyakorlat, minden héten</t>
  </si>
  <si>
    <t>11.40-12.25</t>
  </si>
  <si>
    <t>Elektrotechnika előadás, Minden héten</t>
  </si>
  <si>
    <t>Műszaki dok. gyakorlat, G1 csoport, minden héten</t>
  </si>
  <si>
    <t>12.35-13.20</t>
  </si>
  <si>
    <t>13.30-14.15</t>
  </si>
  <si>
    <t>Műszaki fizika előadás, páratlan héten</t>
  </si>
  <si>
    <t>Műszaki mechanika gyakorlat, G2 csoport, minden héten</t>
  </si>
  <si>
    <t>Elektrotechnika gyakorlat, G1 csoport, minden héten</t>
  </si>
  <si>
    <t>14.25-15.10</t>
  </si>
  <si>
    <t>15.20-16.05</t>
  </si>
  <si>
    <t>Műszaki fizika gyakorlat, G1 csoport, minden héten</t>
  </si>
  <si>
    <t>16.15-17.00</t>
  </si>
  <si>
    <t>17.10-17.55</t>
  </si>
  <si>
    <t>Műszaki informatika gyakorlat, L03 csoport, minden héten</t>
  </si>
  <si>
    <t>18.05-18.50</t>
  </si>
  <si>
    <t>19.00-19.45</t>
  </si>
  <si>
    <t>19.55-20.40</t>
  </si>
  <si>
    <t>20.50-21.35</t>
  </si>
  <si>
    <t>Kedves Hallgatók! Kérjük, hogy a mintatanterv szerinti tárgyakat is vegyék fel, akkor is, ha nincs órarendi időpont hozzárendelve. A kurzus ebben az esetben online formában indul. Nyomatékosan kérjük, hogy az órarendi változatoktól ne térjenek el!!!!! Csak az ott látható időpontokban vegyék fel a tárgyakat!</t>
  </si>
  <si>
    <t>Szakmai és pénzügyi ism., gyakorlat, L01 csoport, minden héten</t>
  </si>
  <si>
    <t>Műszaki mechanika gyakorlat, G1 csoport, minden héten</t>
  </si>
  <si>
    <t>Műszaki dok. gyakorlat, G2 csoport, minden héten</t>
  </si>
  <si>
    <t>Műszaki informatika gyakorlat, L02 csoport, minden héten</t>
  </si>
  <si>
    <t>Elektrotechnika gyakorlat, G3 csoport, minden héten</t>
  </si>
  <si>
    <t>Műszaki informatika gyakorlat, L01 csoport, minden héten</t>
  </si>
  <si>
    <t>Szakmai és pénzügyi ism., gyakorlat, L03 csoport, minden héten</t>
  </si>
  <si>
    <t>Elektrotechnika gyakorlat, G2 csoport, minden héten</t>
  </si>
  <si>
    <t>Műszaki dok. előadás, páros héten</t>
  </si>
  <si>
    <t>Műszaki mechanika előadás, páratlan héten</t>
  </si>
  <si>
    <t>Szakmai és pénzügyi ism., gyakorlat, L04 csoport, minden héten</t>
  </si>
  <si>
    <t xml:space="preserve">Az ONLINE ELŐADÁSOK alatt felsorolt tárgyak esetében a tananyagot a MOODLE rendszeren keresztül érhetik el tetszőleges időpontban, de mindenképpen a gyakorlatot megelőzően az oktató által megadott instrukciók alapján. A MOODLE rendszer az egyetem e-learning rendszere, melybe a belépés neptun kóddal és jelszóval lehetséges. </t>
  </si>
  <si>
    <t>FIGYELEM! A NEPTUNBAN A TÁRGYFELVÉTEL SORÁN CSAK AZ ÓRARENDBEN MEGADOTT GYAKORLATI CSOPORTOK FELVÉTELE ENGEDÉLYEZETT!</t>
  </si>
  <si>
    <t>Óbudai Egyetem</t>
  </si>
  <si>
    <t xml:space="preserve">FOSZK Mintatanterv </t>
  </si>
  <si>
    <t xml:space="preserve"> </t>
  </si>
  <si>
    <t xml:space="preserve">Rejtő Sándor Könnyűipari és Környezetmérnöki Kar </t>
  </si>
  <si>
    <t>Nappali tagozat</t>
  </si>
  <si>
    <t>Elfogadta az RKK tanácsa 2020. november 24-én</t>
  </si>
  <si>
    <t xml:space="preserve">MŰSZAKI MÉRNÖKASSZISZTENS SZAK </t>
  </si>
  <si>
    <t>Határozat száma: RKK-KT-LXXV/104/2020</t>
  </si>
  <si>
    <t>Szakfelelős: Dr. habil Koltai László</t>
  </si>
  <si>
    <t>Érvényes 2021. szeptembertől</t>
  </si>
  <si>
    <t xml:space="preserve">      heti óraszámokkal (ea. tgy. l). ; követelményekkel (k*.); kreditekkel (kr.)</t>
  </si>
  <si>
    <t>Kód</t>
  </si>
  <si>
    <t>Tantárgyak</t>
  </si>
  <si>
    <t>heti óra-szám</t>
  </si>
  <si>
    <r>
      <t>kredi</t>
    </r>
    <r>
      <rPr>
        <b/>
        <sz val="12"/>
        <rFont val="Arial CE"/>
        <charset val="238"/>
      </rPr>
      <t>t</t>
    </r>
  </si>
  <si>
    <t>Félévek</t>
  </si>
  <si>
    <t>Előtanulmány</t>
  </si>
  <si>
    <t>1.</t>
  </si>
  <si>
    <t>2.</t>
  </si>
  <si>
    <t>3.</t>
  </si>
  <si>
    <t>4.</t>
  </si>
  <si>
    <t>ea</t>
  </si>
  <si>
    <t>tgy</t>
  </si>
  <si>
    <t>l</t>
  </si>
  <si>
    <t>k</t>
  </si>
  <si>
    <t>kr</t>
  </si>
  <si>
    <t xml:space="preserve">Valamennyi felsőoktatási szakképzés közös kompetencia modulja </t>
  </si>
  <si>
    <t>GVXMP1BFNE</t>
  </si>
  <si>
    <t>Munkaerőpiaci ismeretek (online)</t>
  </si>
  <si>
    <t>v</t>
  </si>
  <si>
    <t>RKXIAI1FNE</t>
  </si>
  <si>
    <t>Idegennyelvi alapszintű ismeretek</t>
  </si>
  <si>
    <t>é</t>
  </si>
  <si>
    <t>RMXSZP1FNE</t>
  </si>
  <si>
    <t>Szakmai és pénzügyi információfeldolgozási alapismeretek</t>
  </si>
  <si>
    <t>GGXKI1BFNE</t>
  </si>
  <si>
    <t>Kommunikációs ismeretek</t>
  </si>
  <si>
    <t>Képzési terület szerinti közös modul</t>
  </si>
  <si>
    <t>5.</t>
  </si>
  <si>
    <t>RKXMAT1FNE</t>
  </si>
  <si>
    <t>Matematika I.</t>
  </si>
  <si>
    <t>6.</t>
  </si>
  <si>
    <t>RKXMAT2FNE</t>
  </si>
  <si>
    <t>Matematika II.</t>
  </si>
  <si>
    <t>7.</t>
  </si>
  <si>
    <t>RKXMFI1FNE</t>
  </si>
  <si>
    <t>Műszaki fizika</t>
  </si>
  <si>
    <t>8.</t>
  </si>
  <si>
    <t>GGXKG2BFNE</t>
  </si>
  <si>
    <t>Közgazdaságtan</t>
  </si>
  <si>
    <t>9.</t>
  </si>
  <si>
    <t>RMXANY1FNE</t>
  </si>
  <si>
    <t>Anyagismeret</t>
  </si>
  <si>
    <t>10.</t>
  </si>
  <si>
    <t>RMXINF1FNE</t>
  </si>
  <si>
    <t>Műszaki informatika</t>
  </si>
  <si>
    <t>11.</t>
  </si>
  <si>
    <t>RKXDOK1FNE</t>
  </si>
  <si>
    <t>Műszaki dokumentáció</t>
  </si>
  <si>
    <t xml:space="preserve">Szakképzési modul/szakmai törzsmodul             </t>
  </si>
  <si>
    <t>12.</t>
  </si>
  <si>
    <t>RKXMEC1FNE</t>
  </si>
  <si>
    <t>Műszaki mechanika</t>
  </si>
  <si>
    <t>13.</t>
  </si>
  <si>
    <t>RKXELE1FNE</t>
  </si>
  <si>
    <t>Elektrotechnika</t>
  </si>
  <si>
    <t>14.</t>
  </si>
  <si>
    <t>RMXMTE1FNE</t>
  </si>
  <si>
    <t>Méréstechnika (blended)</t>
  </si>
  <si>
    <t>15.</t>
  </si>
  <si>
    <t>RMXTFO1FNE</t>
  </si>
  <si>
    <t>Technológiaelmélet és folyamatszervezés (blended)</t>
  </si>
  <si>
    <t>16.</t>
  </si>
  <si>
    <t>RKXIRT1FNE</t>
  </si>
  <si>
    <t>Irányítástechnika</t>
  </si>
  <si>
    <t>17.</t>
  </si>
  <si>
    <t>BMXGU12FNE</t>
  </si>
  <si>
    <t>Gépek üzemtana</t>
  </si>
  <si>
    <t>18.</t>
  </si>
  <si>
    <t>BMXKT12FNE</t>
  </si>
  <si>
    <t>Karbantartás</t>
  </si>
  <si>
    <t>19.</t>
  </si>
  <si>
    <t>RKXMKT1FNE</t>
  </si>
  <si>
    <t xml:space="preserve">Munka, környezet, tűzvédelmi ismeretek   (blended)       </t>
  </si>
  <si>
    <t>20.</t>
  </si>
  <si>
    <t>RKXENE1FNE</t>
  </si>
  <si>
    <t>Energetika és energia-ellátás</t>
  </si>
  <si>
    <t>21.</t>
  </si>
  <si>
    <t>RMXIPE1FNE</t>
  </si>
  <si>
    <t>Ipari érzékelők</t>
  </si>
  <si>
    <t>22.</t>
  </si>
  <si>
    <t xml:space="preserve">RKXMA12FNE  </t>
  </si>
  <si>
    <t>Műszaki ábrázolás</t>
  </si>
  <si>
    <t>23.</t>
  </si>
  <si>
    <t>RKXELK1FNE</t>
  </si>
  <si>
    <t>Elektronika</t>
  </si>
  <si>
    <t>24.</t>
  </si>
  <si>
    <t>RMXMIN1FNE</t>
  </si>
  <si>
    <t>Minőségügy (online)</t>
  </si>
  <si>
    <t>25.</t>
  </si>
  <si>
    <t>GSEVS1BFNE</t>
  </si>
  <si>
    <t>Vezetés, szervezés  (online)</t>
  </si>
  <si>
    <t>Alap összesen:</t>
  </si>
  <si>
    <t>Kritérium követelmény</t>
  </si>
  <si>
    <t>Patronálás I.</t>
  </si>
  <si>
    <t>a</t>
  </si>
  <si>
    <t>Patronálás II.</t>
  </si>
  <si>
    <t>Vizsga (v)</t>
  </si>
  <si>
    <t>Évközi jegy (é)</t>
  </si>
  <si>
    <t>Gyakorlati órák:</t>
  </si>
  <si>
    <t>Összóra:</t>
  </si>
  <si>
    <t>Dr. habil Koltai László dékán</t>
  </si>
  <si>
    <t>I. tankör</t>
  </si>
  <si>
    <r>
      <rPr>
        <b/>
        <sz val="18"/>
        <color rgb="FFFF6600"/>
        <rFont val="Arial"/>
        <family val="2"/>
        <charset val="238"/>
      </rPr>
      <t xml:space="preserve">ÓRAREND </t>
    </r>
    <r>
      <rPr>
        <b/>
        <sz val="18"/>
        <rFont val="Arial"/>
        <family val="2"/>
        <charset val="238"/>
      </rPr>
      <t xml:space="preserve">
MŰSZAKI MÉRNÖKASSZISZTENS KÉPZÉS </t>
    </r>
    <r>
      <rPr>
        <b/>
        <sz val="18"/>
        <color rgb="FF7030A0"/>
        <rFont val="Arial"/>
        <family val="2"/>
        <charset val="238"/>
      </rPr>
      <t xml:space="preserve">
</t>
    </r>
    <r>
      <rPr>
        <b/>
        <sz val="18"/>
        <color rgb="FFFF6600"/>
        <rFont val="Arial"/>
        <family val="2"/>
        <charset val="238"/>
      </rPr>
      <t>I. ÉVFOLYAM NAPPALI</t>
    </r>
  </si>
  <si>
    <t>ea.: előadás, gyak.:gyakorlat</t>
  </si>
  <si>
    <t>Az alábbi kurzusok előadás anyagai online formában érhetők el. Órarendi időpontok nincsenek hozzárendelve, de a Neptunba fel kell venni a tárgyat!</t>
  </si>
  <si>
    <t>Vezetés, szervezés  online</t>
  </si>
  <si>
    <t>Műszaki informatika (előadás) online</t>
  </si>
  <si>
    <t>Anyagismeret (előadás) online</t>
  </si>
  <si>
    <t>Anyagismeret (gyakorlat) online</t>
  </si>
  <si>
    <t>Matematika I. gyakorlat, G2 csoport, minden héten</t>
  </si>
  <si>
    <t>Matematikai I. gyakorlat, G1 csoport, minden héten</t>
  </si>
  <si>
    <t>Műszaki fizika. gyakorlat, G2 csoport, minden héten</t>
  </si>
  <si>
    <t>Matematika I. gyakorlat, G1 csoport, minden héten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</si>
</sst>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9"/>
      <name val="Arial"/>
      <family val="2"/>
      <charset val="238"/>
    </font>
    <font>
      <sz val="18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14"/>
      <name val="Arial CE"/>
      <charset val="238"/>
    </font>
    <font>
      <i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sz val="12"/>
      <color theme="1"/>
      <name val="Arial CE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b/>
      <sz val="12"/>
      <color rgb="FFFF0000"/>
      <name val="Arial CE"/>
      <charset val="238"/>
    </font>
    <font>
      <b/>
      <i/>
      <sz val="10"/>
      <name val="Arial CE"/>
      <charset val="238"/>
    </font>
    <font>
      <b/>
      <sz val="22"/>
      <color theme="1"/>
      <name val="Arial"/>
      <family val="2"/>
      <charset val="238"/>
    </font>
    <font>
      <b/>
      <sz val="18"/>
      <color rgb="FF7030A0"/>
      <name val="Arial"/>
      <family val="2"/>
      <charset val="238"/>
    </font>
    <font>
      <b/>
      <sz val="18"/>
      <color rgb="FFFF6600"/>
      <name val="Arial"/>
      <family val="2"/>
      <charset val="238"/>
    </font>
    <font>
      <b/>
      <sz val="18"/>
      <name val="Arial"/>
      <family val="2"/>
      <charset val="238"/>
    </font>
    <font>
      <sz val="14"/>
      <color theme="1"/>
      <name val="Arial"/>
      <family val="2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66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261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" fillId="0" borderId="0" xfId="1"/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1" fillId="0" borderId="1" xfId="1" applyFont="1" applyFill="1" applyBorder="1"/>
    <xf numFmtId="0" fontId="6" fillId="0" borderId="1" xfId="1" applyFont="1" applyFill="1" applyBorder="1" applyAlignment="1">
      <alignment vertical="center"/>
    </xf>
    <xf numFmtId="0" fontId="8" fillId="0" borderId="1" xfId="1" applyFont="1" applyFill="1" applyBorder="1" applyAlignment="1">
      <alignment vertical="center"/>
    </xf>
    <xf numFmtId="0" fontId="1" fillId="0" borderId="1" xfId="1" applyFont="1" applyBorder="1"/>
    <xf numFmtId="0" fontId="1" fillId="0" borderId="1" xfId="1" applyFont="1" applyBorder="1" applyAlignment="1"/>
    <xf numFmtId="0" fontId="9" fillId="0" borderId="1" xfId="1" applyFont="1" applyFill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/>
    </xf>
    <xf numFmtId="0" fontId="1" fillId="0" borderId="0" xfId="1" applyFont="1"/>
    <xf numFmtId="0" fontId="13" fillId="4" borderId="0" xfId="2" applyFont="1" applyFill="1" applyAlignment="1">
      <alignment horizontal="center" vertical="center"/>
    </xf>
    <xf numFmtId="49" fontId="14" fillId="4" borderId="0" xfId="2" applyNumberFormat="1" applyFont="1" applyFill="1" applyAlignment="1">
      <alignment horizontal="left" vertical="center"/>
    </xf>
    <xf numFmtId="0" fontId="14" fillId="4" borderId="0" xfId="2" applyFont="1" applyFill="1" applyAlignment="1">
      <alignment vertical="center" wrapText="1"/>
    </xf>
    <xf numFmtId="0" fontId="14" fillId="4" borderId="0" xfId="2" applyFont="1" applyFill="1" applyAlignment="1">
      <alignment vertical="center"/>
    </xf>
    <xf numFmtId="0" fontId="14" fillId="0" borderId="0" xfId="2" applyFont="1" applyAlignment="1">
      <alignment vertical="center"/>
    </xf>
    <xf numFmtId="0" fontId="15" fillId="4" borderId="0" xfId="2" applyFont="1" applyFill="1" applyAlignment="1">
      <alignment horizontal="left" vertical="center"/>
    </xf>
    <xf numFmtId="49" fontId="15" fillId="4" borderId="0" xfId="2" applyNumberFormat="1" applyFont="1" applyFill="1" applyAlignment="1">
      <alignment horizontal="left" vertical="center"/>
    </xf>
    <xf numFmtId="0" fontId="15" fillId="4" borderId="0" xfId="2" applyFont="1" applyFill="1" applyAlignment="1">
      <alignment vertical="center" wrapText="1"/>
    </xf>
    <xf numFmtId="0" fontId="15" fillId="4" borderId="0" xfId="2" applyFont="1" applyFill="1" applyAlignment="1">
      <alignment vertical="center"/>
    </xf>
    <xf numFmtId="0" fontId="15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right" vertical="center"/>
    </xf>
    <xf numFmtId="0" fontId="15" fillId="0" borderId="0" xfId="2" applyFont="1" applyAlignment="1">
      <alignment vertical="center"/>
    </xf>
    <xf numFmtId="0" fontId="17" fillId="4" borderId="0" xfId="2" applyFont="1" applyFill="1" applyBorder="1" applyAlignment="1">
      <alignment vertical="center"/>
    </xf>
    <xf numFmtId="0" fontId="17" fillId="4" borderId="0" xfId="2" applyFont="1" applyFill="1" applyAlignment="1">
      <alignment vertical="center"/>
    </xf>
    <xf numFmtId="0" fontId="17" fillId="0" borderId="0" xfId="2" applyFont="1" applyAlignment="1">
      <alignment vertical="center"/>
    </xf>
    <xf numFmtId="0" fontId="17" fillId="4" borderId="31" xfId="2" applyFont="1" applyFill="1" applyBorder="1" applyAlignment="1">
      <alignment horizontal="center" vertical="center"/>
    </xf>
    <xf numFmtId="0" fontId="17" fillId="4" borderId="32" xfId="2" applyFont="1" applyFill="1" applyBorder="1" applyAlignment="1">
      <alignment horizontal="center" vertical="center"/>
    </xf>
    <xf numFmtId="0" fontId="19" fillId="4" borderId="33" xfId="2" applyFont="1" applyFill="1" applyBorder="1" applyAlignment="1">
      <alignment horizontal="right" vertical="center"/>
    </xf>
    <xf numFmtId="0" fontId="17" fillId="4" borderId="34" xfId="2" applyFont="1" applyFill="1" applyBorder="1" applyAlignment="1">
      <alignment horizontal="center" vertical="center"/>
    </xf>
    <xf numFmtId="0" fontId="18" fillId="4" borderId="35" xfId="2" applyFont="1" applyFill="1" applyBorder="1" applyAlignment="1">
      <alignment horizontal="center" vertical="center"/>
    </xf>
    <xf numFmtId="49" fontId="17" fillId="4" borderId="36" xfId="2" applyNumberFormat="1" applyFont="1" applyFill="1" applyBorder="1" applyAlignment="1">
      <alignment vertical="center"/>
    </xf>
    <xf numFmtId="49" fontId="17" fillId="4" borderId="10" xfId="2" applyNumberFormat="1" applyFont="1" applyFill="1" applyBorder="1" applyAlignment="1">
      <alignment vertical="center"/>
    </xf>
    <xf numFmtId="49" fontId="17" fillId="4" borderId="11" xfId="2" applyNumberFormat="1" applyFont="1" applyFill="1" applyBorder="1" applyAlignment="1">
      <alignment vertical="center"/>
    </xf>
    <xf numFmtId="49" fontId="17" fillId="4" borderId="14" xfId="2" applyNumberFormat="1" applyFont="1" applyFill="1" applyBorder="1" applyAlignment="1">
      <alignment horizontal="right" vertical="center"/>
    </xf>
    <xf numFmtId="1" fontId="19" fillId="4" borderId="10" xfId="2" applyNumberFormat="1" applyFont="1" applyFill="1" applyBorder="1" applyAlignment="1">
      <alignment horizontal="center" vertical="center"/>
    </xf>
    <xf numFmtId="1" fontId="19" fillId="4" borderId="14" xfId="2" applyNumberFormat="1" applyFont="1" applyFill="1" applyBorder="1" applyAlignment="1">
      <alignment horizontal="center" vertical="center"/>
    </xf>
    <xf numFmtId="1" fontId="19" fillId="4" borderId="15" xfId="2" applyNumberFormat="1" applyFont="1" applyFill="1" applyBorder="1" applyAlignment="1">
      <alignment horizontal="center" vertical="center"/>
    </xf>
    <xf numFmtId="1" fontId="19" fillId="4" borderId="11" xfId="2" applyNumberFormat="1" applyFont="1" applyFill="1" applyBorder="1" applyAlignment="1">
      <alignment horizontal="center" vertical="center"/>
    </xf>
    <xf numFmtId="0" fontId="19" fillId="4" borderId="13" xfId="2" applyFont="1" applyFill="1" applyBorder="1" applyAlignment="1">
      <alignment horizontal="right" vertical="center"/>
    </xf>
    <xf numFmtId="0" fontId="17" fillId="4" borderId="37" xfId="2" applyFont="1" applyFill="1" applyBorder="1" applyAlignment="1">
      <alignment horizontal="center" vertical="center"/>
    </xf>
    <xf numFmtId="0" fontId="18" fillId="2" borderId="38" xfId="2" applyFont="1" applyFill="1" applyBorder="1" applyAlignment="1">
      <alignment horizontal="left" vertical="center"/>
    </xf>
    <xf numFmtId="1" fontId="18" fillId="4" borderId="37" xfId="2" applyNumberFormat="1" applyFont="1" applyFill="1" applyBorder="1" applyAlignment="1">
      <alignment horizontal="center" vertical="center"/>
    </xf>
    <xf numFmtId="1" fontId="18" fillId="4" borderId="16" xfId="2" applyNumberFormat="1" applyFont="1" applyFill="1" applyBorder="1" applyAlignment="1">
      <alignment horizontal="center" vertical="center"/>
    </xf>
    <xf numFmtId="1" fontId="18" fillId="4" borderId="39" xfId="2" applyNumberFormat="1" applyFont="1" applyFill="1" applyBorder="1" applyAlignment="1">
      <alignment horizontal="center" vertical="center"/>
    </xf>
    <xf numFmtId="1" fontId="18" fillId="4" borderId="38" xfId="2" applyNumberFormat="1" applyFont="1" applyFill="1" applyBorder="1" applyAlignment="1">
      <alignment horizontal="center" vertical="center"/>
    </xf>
    <xf numFmtId="1" fontId="20" fillId="4" borderId="16" xfId="2" applyNumberFormat="1" applyFont="1" applyFill="1" applyBorder="1" applyAlignment="1">
      <alignment horizontal="center" vertical="center"/>
    </xf>
    <xf numFmtId="0" fontId="18" fillId="4" borderId="23" xfId="2" applyFont="1" applyFill="1" applyBorder="1" applyAlignment="1">
      <alignment horizontal="left" vertical="center"/>
    </xf>
    <xf numFmtId="0" fontId="17" fillId="4" borderId="40" xfId="2" applyFont="1" applyFill="1" applyBorder="1" applyAlignment="1">
      <alignment horizontal="center" vertical="center"/>
    </xf>
    <xf numFmtId="0" fontId="18" fillId="4" borderId="1" xfId="2" applyFont="1" applyFill="1" applyBorder="1" applyAlignment="1">
      <alignment horizontal="left" vertical="center"/>
    </xf>
    <xf numFmtId="1" fontId="18" fillId="4" borderId="40" xfId="2" applyNumberFormat="1" applyFont="1" applyFill="1" applyBorder="1" applyAlignment="1">
      <alignment horizontal="center" vertical="center"/>
    </xf>
    <xf numFmtId="1" fontId="18" fillId="4" borderId="41" xfId="2" applyNumberFormat="1" applyFont="1" applyFill="1" applyBorder="1" applyAlignment="1">
      <alignment horizontal="center" vertical="center"/>
    </xf>
    <xf numFmtId="1" fontId="18" fillId="4" borderId="3" xfId="2" applyNumberFormat="1" applyFont="1" applyFill="1" applyBorder="1" applyAlignment="1">
      <alignment horizontal="center" vertical="center"/>
    </xf>
    <xf numFmtId="1" fontId="18" fillId="4" borderId="1" xfId="2" applyNumberFormat="1" applyFont="1" applyFill="1" applyBorder="1" applyAlignment="1">
      <alignment horizontal="center" vertical="center"/>
    </xf>
    <xf numFmtId="1" fontId="20" fillId="4" borderId="41" xfId="2" applyNumberFormat="1" applyFont="1" applyFill="1" applyBorder="1" applyAlignment="1">
      <alignment horizontal="center" vertical="center"/>
    </xf>
    <xf numFmtId="0" fontId="18" fillId="4" borderId="25" xfId="2" applyFont="1" applyFill="1" applyBorder="1" applyAlignment="1">
      <alignment horizontal="left" vertical="center"/>
    </xf>
    <xf numFmtId="1" fontId="18" fillId="4" borderId="34" xfId="2" applyNumberFormat="1" applyFont="1" applyFill="1" applyBorder="1" applyAlignment="1">
      <alignment horizontal="center" vertical="center"/>
    </xf>
    <xf numFmtId="1" fontId="18" fillId="4" borderId="33" xfId="2" applyNumberFormat="1" applyFont="1" applyFill="1" applyBorder="1" applyAlignment="1">
      <alignment horizontal="center" vertical="center"/>
    </xf>
    <xf numFmtId="1" fontId="18" fillId="4" borderId="31" xfId="2" applyNumberFormat="1" applyFont="1" applyFill="1" applyBorder="1" applyAlignment="1">
      <alignment horizontal="center" vertical="center"/>
    </xf>
    <xf numFmtId="1" fontId="18" fillId="4" borderId="32" xfId="2" applyNumberFormat="1" applyFont="1" applyFill="1" applyBorder="1" applyAlignment="1">
      <alignment horizontal="center" vertical="center"/>
    </xf>
    <xf numFmtId="1" fontId="20" fillId="4" borderId="33" xfId="2" applyNumberFormat="1" applyFont="1" applyFill="1" applyBorder="1" applyAlignment="1">
      <alignment horizontal="center" vertical="center"/>
    </xf>
    <xf numFmtId="0" fontId="18" fillId="4" borderId="35" xfId="2" applyFont="1" applyFill="1" applyBorder="1" applyAlignment="1">
      <alignment horizontal="left" vertical="center"/>
    </xf>
    <xf numFmtId="49" fontId="17" fillId="4" borderId="42" xfId="2" applyNumberFormat="1" applyFont="1" applyFill="1" applyBorder="1" applyAlignment="1">
      <alignment vertical="center"/>
    </xf>
    <xf numFmtId="49" fontId="17" fillId="4" borderId="43" xfId="2" applyNumberFormat="1" applyFont="1" applyFill="1" applyBorder="1" applyAlignment="1">
      <alignment vertical="center"/>
    </xf>
    <xf numFmtId="49" fontId="17" fillId="4" borderId="44" xfId="2" applyNumberFormat="1" applyFont="1" applyFill="1" applyBorder="1" applyAlignment="1">
      <alignment vertical="center"/>
    </xf>
    <xf numFmtId="49" fontId="17" fillId="4" borderId="45" xfId="2" applyNumberFormat="1" applyFont="1" applyFill="1" applyBorder="1" applyAlignment="1">
      <alignment vertical="center"/>
    </xf>
    <xf numFmtId="1" fontId="17" fillId="4" borderId="42" xfId="2" applyNumberFormat="1" applyFont="1" applyFill="1" applyBorder="1" applyAlignment="1">
      <alignment horizontal="center" vertical="center"/>
    </xf>
    <xf numFmtId="1" fontId="19" fillId="4" borderId="46" xfId="2" applyNumberFormat="1" applyFont="1" applyFill="1" applyBorder="1" applyAlignment="1">
      <alignment horizontal="center" vertical="center"/>
    </xf>
    <xf numFmtId="1" fontId="19" fillId="4" borderId="47" xfId="2" applyNumberFormat="1" applyFont="1" applyFill="1" applyBorder="1" applyAlignment="1">
      <alignment horizontal="center" vertical="center"/>
    </xf>
    <xf numFmtId="1" fontId="19" fillId="4" borderId="43" xfId="2" applyNumberFormat="1" applyFont="1" applyFill="1" applyBorder="1" applyAlignment="1">
      <alignment horizontal="center" vertical="center"/>
    </xf>
    <xf numFmtId="1" fontId="19" fillId="4" borderId="42" xfId="2" applyNumberFormat="1" applyFont="1" applyFill="1" applyBorder="1" applyAlignment="1">
      <alignment horizontal="center" vertical="center"/>
    </xf>
    <xf numFmtId="0" fontId="18" fillId="4" borderId="45" xfId="2" applyFont="1" applyFill="1" applyBorder="1" applyAlignment="1">
      <alignment vertical="center"/>
    </xf>
    <xf numFmtId="1" fontId="17" fillId="4" borderId="46" xfId="2" applyNumberFormat="1" applyFont="1" applyFill="1" applyBorder="1" applyAlignment="1">
      <alignment horizontal="center" vertical="center"/>
    </xf>
    <xf numFmtId="1" fontId="17" fillId="4" borderId="47" xfId="2" applyNumberFormat="1" applyFont="1" applyFill="1" applyBorder="1" applyAlignment="1">
      <alignment horizontal="center" vertical="center"/>
    </xf>
    <xf numFmtId="1" fontId="17" fillId="4" borderId="43" xfId="2" applyNumberFormat="1" applyFont="1" applyFill="1" applyBorder="1" applyAlignment="1">
      <alignment horizontal="center" vertical="center"/>
    </xf>
    <xf numFmtId="0" fontId="19" fillId="4" borderId="45" xfId="2" applyFont="1" applyFill="1" applyBorder="1" applyAlignment="1">
      <alignment horizontal="right" vertical="center"/>
    </xf>
    <xf numFmtId="0" fontId="18" fillId="4" borderId="1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vertical="center"/>
    </xf>
    <xf numFmtId="1" fontId="21" fillId="4" borderId="1" xfId="2" applyNumberFormat="1" applyFont="1" applyFill="1" applyBorder="1" applyAlignment="1">
      <alignment horizontal="center" vertical="center"/>
    </xf>
    <xf numFmtId="0" fontId="18" fillId="2" borderId="32" xfId="2" applyFont="1" applyFill="1" applyBorder="1" applyAlignment="1">
      <alignment horizontal="left" vertical="center"/>
    </xf>
    <xf numFmtId="0" fontId="18" fillId="4" borderId="48" xfId="2" applyFont="1" applyFill="1" applyBorder="1" applyAlignment="1">
      <alignment horizontal="left" vertical="center"/>
    </xf>
    <xf numFmtId="1" fontId="18" fillId="4" borderId="0" xfId="2" applyNumberFormat="1" applyFont="1" applyFill="1" applyBorder="1" applyAlignment="1">
      <alignment horizontal="center" vertical="center"/>
    </xf>
    <xf numFmtId="1" fontId="20" fillId="4" borderId="0" xfId="2" applyNumberFormat="1" applyFont="1" applyFill="1" applyBorder="1" applyAlignment="1">
      <alignment horizontal="center" vertical="center"/>
    </xf>
    <xf numFmtId="0" fontId="22" fillId="4" borderId="0" xfId="2" applyFont="1" applyFill="1" applyBorder="1" applyAlignment="1">
      <alignment horizontal="left" vertical="center"/>
    </xf>
    <xf numFmtId="1" fontId="17" fillId="4" borderId="10" xfId="2" applyNumberFormat="1" applyFont="1" applyFill="1" applyBorder="1" applyAlignment="1">
      <alignment horizontal="center" vertical="center"/>
    </xf>
    <xf numFmtId="1" fontId="17" fillId="4" borderId="12" xfId="2" applyNumberFormat="1" applyFont="1" applyFill="1" applyBorder="1" applyAlignment="1">
      <alignment horizontal="center" vertical="center"/>
    </xf>
    <xf numFmtId="1" fontId="18" fillId="4" borderId="10" xfId="2" applyNumberFormat="1" applyFont="1" applyFill="1" applyBorder="1" applyAlignment="1">
      <alignment horizontal="center" vertical="center"/>
    </xf>
    <xf numFmtId="1" fontId="18" fillId="4" borderId="11" xfId="2" applyNumberFormat="1" applyFont="1" applyFill="1" applyBorder="1" applyAlignment="1">
      <alignment horizontal="center" vertical="center"/>
    </xf>
    <xf numFmtId="1" fontId="18" fillId="4" borderId="14" xfId="2" applyNumberFormat="1" applyFont="1" applyFill="1" applyBorder="1" applyAlignment="1">
      <alignment horizontal="center" vertical="center"/>
    </xf>
    <xf numFmtId="1" fontId="18" fillId="4" borderId="15" xfId="2" applyNumberFormat="1" applyFont="1" applyFill="1" applyBorder="1" applyAlignment="1">
      <alignment horizontal="center" vertical="center"/>
    </xf>
    <xf numFmtId="1" fontId="18" fillId="4" borderId="12" xfId="2" applyNumberFormat="1" applyFont="1" applyFill="1" applyBorder="1" applyAlignment="1">
      <alignment horizontal="center" vertical="center"/>
    </xf>
    <xf numFmtId="0" fontId="20" fillId="4" borderId="13" xfId="2" applyFont="1" applyFill="1" applyBorder="1" applyAlignment="1">
      <alignment horizontal="center" vertical="center"/>
    </xf>
    <xf numFmtId="0" fontId="23" fillId="4" borderId="0" xfId="2" applyFont="1" applyFill="1" applyBorder="1" applyAlignment="1">
      <alignment horizontal="left" vertical="center"/>
    </xf>
    <xf numFmtId="1" fontId="17" fillId="4" borderId="0" xfId="2" applyNumberFormat="1" applyFont="1" applyFill="1" applyAlignment="1">
      <alignment vertical="center"/>
    </xf>
    <xf numFmtId="0" fontId="18" fillId="4" borderId="1" xfId="2" applyFont="1" applyFill="1" applyBorder="1" applyAlignment="1">
      <alignment horizontal="right" vertical="center"/>
    </xf>
    <xf numFmtId="1" fontId="18" fillId="4" borderId="2" xfId="2" applyNumberFormat="1" applyFont="1" applyFill="1" applyBorder="1" applyAlignment="1">
      <alignment horizontal="center" vertical="center"/>
    </xf>
    <xf numFmtId="0" fontId="20" fillId="4" borderId="50" xfId="2" applyFont="1" applyFill="1" applyBorder="1" applyAlignment="1">
      <alignment horizontal="center" vertical="center"/>
    </xf>
    <xf numFmtId="0" fontId="18" fillId="4" borderId="32" xfId="2" applyFont="1" applyFill="1" applyBorder="1" applyAlignment="1">
      <alignment horizontal="right" vertical="center"/>
    </xf>
    <xf numFmtId="1" fontId="18" fillId="4" borderId="51" xfId="2" applyNumberFormat="1" applyFont="1" applyFill="1" applyBorder="1" applyAlignment="1">
      <alignment horizontal="center" vertical="center"/>
    </xf>
    <xf numFmtId="0" fontId="20" fillId="4" borderId="35" xfId="2" applyFont="1" applyFill="1" applyBorder="1" applyAlignment="1">
      <alignment horizontal="center" vertical="center"/>
    </xf>
    <xf numFmtId="0" fontId="17" fillId="4" borderId="0" xfId="2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left" vertical="center"/>
    </xf>
    <xf numFmtId="0" fontId="18" fillId="4" borderId="0" xfId="2" applyFont="1" applyFill="1" applyBorder="1" applyAlignment="1">
      <alignment vertical="center"/>
    </xf>
    <xf numFmtId="0" fontId="18" fillId="4" borderId="5" xfId="2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right" vertical="center"/>
    </xf>
    <xf numFmtId="0" fontId="25" fillId="4" borderId="0" xfId="2" applyFont="1" applyFill="1" applyBorder="1" applyAlignment="1">
      <alignment vertical="center"/>
    </xf>
    <xf numFmtId="0" fontId="22" fillId="4" borderId="1" xfId="2" applyFont="1" applyFill="1" applyBorder="1" applyAlignment="1">
      <alignment vertical="center"/>
    </xf>
    <xf numFmtId="0" fontId="22" fillId="4" borderId="2" xfId="2" applyFont="1" applyFill="1" applyBorder="1" applyAlignment="1">
      <alignment horizontal="right" vertical="center"/>
    </xf>
    <xf numFmtId="0" fontId="18" fillId="4" borderId="1" xfId="2" applyFont="1" applyFill="1" applyBorder="1" applyAlignment="1">
      <alignment horizontal="center" vertical="center"/>
    </xf>
    <xf numFmtId="1" fontId="22" fillId="4" borderId="40" xfId="2" applyNumberFormat="1" applyFont="1" applyFill="1" applyBorder="1" applyAlignment="1">
      <alignment horizontal="center" vertical="center"/>
    </xf>
    <xf numFmtId="0" fontId="17" fillId="4" borderId="40" xfId="2" applyFont="1" applyFill="1" applyBorder="1" applyAlignment="1">
      <alignment vertical="center"/>
    </xf>
    <xf numFmtId="1" fontId="17" fillId="4" borderId="1" xfId="2" applyNumberFormat="1" applyFont="1" applyFill="1" applyBorder="1" applyAlignment="1">
      <alignment vertical="center"/>
    </xf>
    <xf numFmtId="0" fontId="17" fillId="4" borderId="1" xfId="2" applyFont="1" applyFill="1" applyBorder="1" applyAlignment="1">
      <alignment vertical="center"/>
    </xf>
    <xf numFmtId="1" fontId="20" fillId="4" borderId="2" xfId="2" applyNumberFormat="1" applyFont="1" applyFill="1" applyBorder="1" applyAlignment="1">
      <alignment horizontal="center" vertical="center"/>
    </xf>
    <xf numFmtId="0" fontId="19" fillId="4" borderId="0" xfId="2" applyFont="1" applyFill="1" applyBorder="1" applyAlignment="1">
      <alignment horizontal="center" vertical="center"/>
    </xf>
    <xf numFmtId="0" fontId="26" fillId="4" borderId="0" xfId="2" applyFont="1" applyFill="1" applyBorder="1" applyAlignment="1">
      <alignment horizontal="right" vertical="center"/>
    </xf>
    <xf numFmtId="1" fontId="22" fillId="4" borderId="34" xfId="2" applyNumberFormat="1" applyFont="1" applyFill="1" applyBorder="1" applyAlignment="1">
      <alignment horizontal="center" vertical="center"/>
    </xf>
    <xf numFmtId="0" fontId="22" fillId="4" borderId="51" xfId="2" applyFont="1" applyFill="1" applyBorder="1" applyAlignment="1">
      <alignment horizontal="right" vertical="center"/>
    </xf>
    <xf numFmtId="0" fontId="17" fillId="4" borderId="34" xfId="2" applyFont="1" applyFill="1" applyBorder="1" applyAlignment="1">
      <alignment vertical="center"/>
    </xf>
    <xf numFmtId="1" fontId="17" fillId="4" borderId="32" xfId="2" applyNumberFormat="1" applyFont="1" applyFill="1" applyBorder="1" applyAlignment="1">
      <alignment vertical="center"/>
    </xf>
    <xf numFmtId="0" fontId="17" fillId="4" borderId="32" xfId="2" applyFont="1" applyFill="1" applyBorder="1" applyAlignment="1">
      <alignment vertical="center"/>
    </xf>
    <xf numFmtId="1" fontId="20" fillId="4" borderId="51" xfId="2" applyNumberFormat="1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right" vertical="center"/>
    </xf>
    <xf numFmtId="1" fontId="17" fillId="4" borderId="0" xfId="2" applyNumberFormat="1" applyFont="1" applyFill="1" applyBorder="1" applyAlignment="1">
      <alignment vertical="center"/>
    </xf>
    <xf numFmtId="1" fontId="18" fillId="4" borderId="0" xfId="2" applyNumberFormat="1" applyFont="1" applyFill="1" applyBorder="1" applyAlignment="1">
      <alignment vertical="center"/>
    </xf>
    <xf numFmtId="0" fontId="17" fillId="4" borderId="0" xfId="2" applyFont="1" applyFill="1" applyAlignment="1">
      <alignment horizontal="center" vertical="center"/>
    </xf>
    <xf numFmtId="49" fontId="17" fillId="4" borderId="0" xfId="2" applyNumberFormat="1" applyFont="1" applyFill="1" applyAlignment="1">
      <alignment horizontal="left" vertical="center"/>
    </xf>
    <xf numFmtId="0" fontId="17" fillId="4" borderId="0" xfId="2" applyFont="1" applyFill="1" applyAlignment="1">
      <alignment vertical="center" wrapText="1"/>
    </xf>
    <xf numFmtId="0" fontId="17" fillId="0" borderId="0" xfId="2" applyFont="1" applyAlignment="1">
      <alignment horizontal="center" vertical="center"/>
    </xf>
    <xf numFmtId="49" fontId="17" fillId="0" borderId="0" xfId="2" applyNumberFormat="1" applyFont="1" applyAlignment="1">
      <alignment horizontal="left" vertical="center"/>
    </xf>
    <xf numFmtId="0" fontId="17" fillId="0" borderId="0" xfId="2" applyFont="1" applyAlignment="1">
      <alignment vertical="center" wrapText="1"/>
    </xf>
    <xf numFmtId="0" fontId="13" fillId="0" borderId="0" xfId="2" applyFont="1" applyAlignment="1">
      <alignment horizontal="center" vertical="center"/>
    </xf>
    <xf numFmtId="49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18" fillId="0" borderId="38" xfId="2" applyFont="1" applyFill="1" applyBorder="1" applyAlignment="1">
      <alignment horizontal="left" vertical="center"/>
    </xf>
    <xf numFmtId="0" fontId="18" fillId="2" borderId="1" xfId="2" applyFont="1" applyFill="1" applyBorder="1" applyAlignment="1">
      <alignment horizontal="left" vertical="center"/>
    </xf>
    <xf numFmtId="0" fontId="18" fillId="2" borderId="11" xfId="2" applyFont="1" applyFill="1" applyBorder="1" applyAlignment="1">
      <alignment horizontal="left" vertical="center"/>
    </xf>
    <xf numFmtId="0" fontId="18" fillId="2" borderId="1" xfId="2" applyFont="1" applyFill="1" applyBorder="1" applyAlignment="1">
      <alignment vertical="center"/>
    </xf>
    <xf numFmtId="0" fontId="31" fillId="0" borderId="0" xfId="0" applyFont="1" applyAlignment="1"/>
    <xf numFmtId="0" fontId="32" fillId="0" borderId="0" xfId="0" applyFont="1"/>
    <xf numFmtId="0" fontId="17" fillId="2" borderId="40" xfId="2" applyFont="1" applyFill="1" applyBorder="1" applyAlignment="1">
      <alignment horizontal="center" vertical="center"/>
    </xf>
    <xf numFmtId="1" fontId="18" fillId="2" borderId="40" xfId="2" applyNumberFormat="1" applyFont="1" applyFill="1" applyBorder="1" applyAlignment="1">
      <alignment horizontal="center" vertical="center"/>
    </xf>
    <xf numFmtId="1" fontId="18" fillId="2" borderId="41" xfId="2" applyNumberFormat="1" applyFont="1" applyFill="1" applyBorder="1" applyAlignment="1">
      <alignment horizontal="center" vertical="center"/>
    </xf>
    <xf numFmtId="1" fontId="18" fillId="2" borderId="3" xfId="2" applyNumberFormat="1" applyFont="1" applyFill="1" applyBorder="1" applyAlignment="1">
      <alignment horizontal="center" vertical="center"/>
    </xf>
    <xf numFmtId="1" fontId="18" fillId="2" borderId="1" xfId="2" applyNumberFormat="1" applyFont="1" applyFill="1" applyBorder="1" applyAlignment="1">
      <alignment horizontal="center" vertical="center"/>
    </xf>
    <xf numFmtId="1" fontId="20" fillId="2" borderId="41" xfId="2" applyNumberFormat="1" applyFont="1" applyFill="1" applyBorder="1" applyAlignment="1">
      <alignment horizontal="center" vertical="center"/>
    </xf>
    <xf numFmtId="0" fontId="17" fillId="2" borderId="34" xfId="2" applyFont="1" applyFill="1" applyBorder="1" applyAlignment="1">
      <alignment horizontal="center" vertical="center"/>
    </xf>
    <xf numFmtId="1" fontId="18" fillId="2" borderId="34" xfId="2" applyNumberFormat="1" applyFont="1" applyFill="1" applyBorder="1" applyAlignment="1">
      <alignment horizontal="center" vertical="center"/>
    </xf>
    <xf numFmtId="1" fontId="18" fillId="2" borderId="33" xfId="2" applyNumberFormat="1" applyFont="1" applyFill="1" applyBorder="1" applyAlignment="1">
      <alignment horizontal="center" vertical="center"/>
    </xf>
    <xf numFmtId="1" fontId="18" fillId="2" borderId="31" xfId="2" applyNumberFormat="1" applyFont="1" applyFill="1" applyBorder="1" applyAlignment="1">
      <alignment horizontal="center" vertical="center"/>
    </xf>
    <xf numFmtId="1" fontId="18" fillId="2" borderId="32" xfId="2" applyNumberFormat="1" applyFont="1" applyFill="1" applyBorder="1" applyAlignment="1">
      <alignment horizontal="center" vertical="center"/>
    </xf>
    <xf numFmtId="1" fontId="20" fillId="2" borderId="33" xfId="2" applyNumberFormat="1" applyFont="1" applyFill="1" applyBorder="1" applyAlignment="1">
      <alignment horizontal="center" vertical="center"/>
    </xf>
    <xf numFmtId="0" fontId="17" fillId="2" borderId="37" xfId="2" applyFont="1" applyFill="1" applyBorder="1" applyAlignment="1">
      <alignment horizontal="center" vertical="center"/>
    </xf>
    <xf numFmtId="1" fontId="18" fillId="2" borderId="37" xfId="2" applyNumberFormat="1" applyFont="1" applyFill="1" applyBorder="1" applyAlignment="1">
      <alignment horizontal="center" vertical="center"/>
    </xf>
    <xf numFmtId="1" fontId="18" fillId="2" borderId="16" xfId="2" applyNumberFormat="1" applyFont="1" applyFill="1" applyBorder="1" applyAlignment="1">
      <alignment horizontal="center" vertical="center"/>
    </xf>
    <xf numFmtId="1" fontId="18" fillId="2" borderId="39" xfId="2" applyNumberFormat="1" applyFont="1" applyFill="1" applyBorder="1" applyAlignment="1">
      <alignment horizontal="center" vertical="center"/>
    </xf>
    <xf numFmtId="1" fontId="18" fillId="2" borderId="38" xfId="2" applyNumberFormat="1" applyFont="1" applyFill="1" applyBorder="1" applyAlignment="1">
      <alignment horizontal="center" vertical="center"/>
    </xf>
    <xf numFmtId="1" fontId="20" fillId="2" borderId="16" xfId="2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27" fillId="6" borderId="56" xfId="0" applyFont="1" applyFill="1" applyBorder="1" applyAlignment="1">
      <alignment horizontal="center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27" fillId="6" borderId="54" xfId="0" applyFont="1" applyFill="1" applyBorder="1" applyAlignment="1">
      <alignment horizontal="center" vertical="center" wrapText="1"/>
    </xf>
    <xf numFmtId="0" fontId="28" fillId="4" borderId="0" xfId="0" applyFont="1" applyFill="1" applyBorder="1" applyAlignment="1">
      <alignment horizontal="center" vertical="center" wrapText="1"/>
    </xf>
    <xf numFmtId="0" fontId="28" fillId="4" borderId="54" xfId="0" applyFont="1" applyFill="1" applyBorder="1" applyAlignment="1">
      <alignment horizontal="center" vertical="center" wrapText="1"/>
    </xf>
    <xf numFmtId="0" fontId="15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left" vertical="center"/>
    </xf>
    <xf numFmtId="0" fontId="18" fillId="4" borderId="1" xfId="2" applyFont="1" applyFill="1" applyBorder="1" applyAlignment="1">
      <alignment vertical="center"/>
    </xf>
    <xf numFmtId="0" fontId="18" fillId="4" borderId="41" xfId="2" applyFont="1" applyFill="1" applyBorder="1" applyAlignment="1">
      <alignment vertical="center"/>
    </xf>
    <xf numFmtId="0" fontId="16" fillId="4" borderId="0" xfId="2" applyFont="1" applyFill="1" applyAlignment="1">
      <alignment horizontal="center" vertical="center"/>
    </xf>
    <xf numFmtId="0" fontId="17" fillId="4" borderId="0" xfId="2" applyFont="1" applyFill="1" applyBorder="1" applyAlignment="1">
      <alignment horizontal="center" vertical="center"/>
    </xf>
    <xf numFmtId="0" fontId="18" fillId="4" borderId="0" xfId="2" applyFont="1" applyFill="1" applyAlignment="1">
      <alignment vertical="center"/>
    </xf>
    <xf numFmtId="0" fontId="17" fillId="4" borderId="10" xfId="2" applyFont="1" applyFill="1" applyBorder="1" applyAlignment="1">
      <alignment horizontal="center" vertical="center"/>
    </xf>
    <xf numFmtId="0" fontId="17" fillId="4" borderId="17" xfId="2" applyFont="1" applyFill="1" applyBorder="1" applyAlignment="1">
      <alignment horizontal="center" vertical="center"/>
    </xf>
    <xf numFmtId="0" fontId="17" fillId="4" borderId="26" xfId="2" applyFont="1" applyFill="1" applyBorder="1" applyAlignment="1">
      <alignment horizontal="center" vertical="center"/>
    </xf>
    <xf numFmtId="49" fontId="17" fillId="4" borderId="11" xfId="2" applyNumberFormat="1" applyFont="1" applyFill="1" applyBorder="1" applyAlignment="1">
      <alignment horizontal="center" vertical="center"/>
    </xf>
    <xf numFmtId="49" fontId="17" fillId="4" borderId="18" xfId="2" applyNumberFormat="1" applyFont="1" applyFill="1" applyBorder="1" applyAlignment="1">
      <alignment horizontal="center" vertical="center"/>
    </xf>
    <xf numFmtId="49" fontId="17" fillId="4" borderId="27" xfId="2" applyNumberFormat="1" applyFont="1" applyFill="1" applyBorder="1" applyAlignment="1">
      <alignment horizontal="center" vertical="center"/>
    </xf>
    <xf numFmtId="0" fontId="17" fillId="4" borderId="12" xfId="2" applyFont="1" applyFill="1" applyBorder="1" applyAlignment="1">
      <alignment horizontal="center" vertical="center" wrapText="1"/>
    </xf>
    <xf numFmtId="0" fontId="17" fillId="4" borderId="13" xfId="2" applyFont="1" applyFill="1" applyBorder="1" applyAlignment="1">
      <alignment horizontal="center" vertical="center"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17" fillId="4" borderId="28" xfId="2" applyFont="1" applyFill="1" applyBorder="1" applyAlignment="1">
      <alignment horizontal="center" vertical="center" wrapText="1"/>
    </xf>
    <xf numFmtId="0" fontId="17" fillId="4" borderId="2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7" xfId="2" applyFont="1" applyFill="1" applyBorder="1" applyAlignment="1">
      <alignment horizontal="center" vertical="center" wrapText="1"/>
    </xf>
    <xf numFmtId="0" fontId="17" fillId="4" borderId="26" xfId="2" applyFont="1" applyFill="1" applyBorder="1" applyAlignment="1">
      <alignment horizontal="center" vertical="center" wrapText="1"/>
    </xf>
    <xf numFmtId="0" fontId="19" fillId="4" borderId="14" xfId="2" applyFont="1" applyFill="1" applyBorder="1" applyAlignment="1">
      <alignment horizontal="center" vertical="center"/>
    </xf>
    <xf numFmtId="0" fontId="19" fillId="4" borderId="21" xfId="2" applyFont="1" applyFill="1" applyBorder="1" applyAlignment="1">
      <alignment horizontal="center" vertical="center"/>
    </xf>
    <xf numFmtId="0" fontId="19" fillId="4" borderId="30" xfId="2" applyFont="1" applyFill="1" applyBorder="1" applyAlignment="1">
      <alignment horizontal="center" vertical="center"/>
    </xf>
    <xf numFmtId="0" fontId="17" fillId="4" borderId="15" xfId="2" applyFont="1" applyFill="1" applyBorder="1" applyAlignment="1">
      <alignment horizontal="center" vertical="center"/>
    </xf>
    <xf numFmtId="0" fontId="17" fillId="4" borderId="11" xfId="2" applyFont="1" applyFill="1" applyBorder="1" applyAlignment="1">
      <alignment horizontal="center" vertical="center"/>
    </xf>
    <xf numFmtId="0" fontId="17" fillId="4" borderId="16" xfId="2" applyFont="1" applyFill="1" applyBorder="1" applyAlignment="1">
      <alignment horizontal="center" vertical="center"/>
    </xf>
    <xf numFmtId="0" fontId="17" fillId="4" borderId="25" xfId="2" applyFont="1" applyFill="1" applyBorder="1" applyAlignment="1">
      <alignment horizontal="center" vertical="center"/>
    </xf>
    <xf numFmtId="0" fontId="17" fillId="4" borderId="22" xfId="2" applyFont="1" applyFill="1" applyBorder="1" applyAlignment="1">
      <alignment horizontal="center" vertical="center"/>
    </xf>
    <xf numFmtId="0" fontId="17" fillId="4" borderId="23" xfId="2" applyFont="1" applyFill="1" applyBorder="1" applyAlignment="1">
      <alignment horizontal="center" vertical="center"/>
    </xf>
    <xf numFmtId="0" fontId="17" fillId="4" borderId="24" xfId="2" applyFont="1" applyFill="1" applyBorder="1" applyAlignment="1">
      <alignment horizontal="center" vertical="center"/>
    </xf>
    <xf numFmtId="0" fontId="18" fillId="4" borderId="38" xfId="2" applyFont="1" applyFill="1" applyBorder="1" applyAlignment="1">
      <alignment vertical="center"/>
    </xf>
    <xf numFmtId="0" fontId="18" fillId="4" borderId="16" xfId="2" applyFont="1" applyFill="1" applyBorder="1" applyAlignment="1">
      <alignment vertical="center"/>
    </xf>
    <xf numFmtId="0" fontId="18" fillId="2" borderId="1" xfId="2" applyFont="1" applyFill="1" applyBorder="1" applyAlignment="1">
      <alignment vertical="center"/>
    </xf>
    <xf numFmtId="0" fontId="18" fillId="2" borderId="41" xfId="2" applyFont="1" applyFill="1" applyBorder="1" applyAlignment="1">
      <alignment vertical="center"/>
    </xf>
    <xf numFmtId="0" fontId="18" fillId="2" borderId="32" xfId="2" applyFont="1" applyFill="1" applyBorder="1" applyAlignment="1">
      <alignment vertical="center"/>
    </xf>
    <xf numFmtId="0" fontId="18" fillId="2" borderId="33" xfId="2" applyFont="1" applyFill="1" applyBorder="1" applyAlignment="1">
      <alignment vertical="center"/>
    </xf>
    <xf numFmtId="0" fontId="18" fillId="2" borderId="38" xfId="2" applyFont="1" applyFill="1" applyBorder="1" applyAlignment="1">
      <alignment horizontal="left" vertical="center"/>
    </xf>
    <xf numFmtId="0" fontId="18" fillId="2" borderId="16" xfId="2" applyFont="1" applyFill="1" applyBorder="1" applyAlignment="1">
      <alignment horizontal="left" vertical="center"/>
    </xf>
    <xf numFmtId="0" fontId="18" fillId="4" borderId="1" xfId="2" applyFont="1" applyFill="1" applyBorder="1" applyAlignment="1">
      <alignment horizontal="left" vertical="center"/>
    </xf>
    <xf numFmtId="0" fontId="18" fillId="4" borderId="41" xfId="2" applyFont="1" applyFill="1" applyBorder="1" applyAlignment="1">
      <alignment horizontal="left" vertical="center"/>
    </xf>
    <xf numFmtId="0" fontId="18" fillId="2" borderId="1" xfId="2" applyFont="1" applyFill="1" applyBorder="1" applyAlignment="1">
      <alignment horizontal="left" vertical="center"/>
    </xf>
    <xf numFmtId="0" fontId="18" fillId="2" borderId="41" xfId="2" applyFont="1" applyFill="1" applyBorder="1" applyAlignment="1">
      <alignment horizontal="left" vertical="center"/>
    </xf>
    <xf numFmtId="0" fontId="18" fillId="4" borderId="2" xfId="2" applyFont="1" applyFill="1" applyBorder="1" applyAlignment="1">
      <alignment horizontal="left" vertical="center"/>
    </xf>
    <xf numFmtId="0" fontId="18" fillId="4" borderId="25" xfId="2" applyFont="1" applyFill="1" applyBorder="1" applyAlignment="1">
      <alignment horizontal="left" vertical="center"/>
    </xf>
    <xf numFmtId="0" fontId="18" fillId="2" borderId="2" xfId="2" applyFont="1" applyFill="1" applyBorder="1" applyAlignment="1">
      <alignment horizontal="left" vertical="center"/>
    </xf>
    <xf numFmtId="0" fontId="18" fillId="2" borderId="25" xfId="2" applyFont="1" applyFill="1" applyBorder="1" applyAlignment="1">
      <alignment horizontal="left" vertical="center"/>
    </xf>
    <xf numFmtId="0" fontId="18" fillId="2" borderId="32" xfId="2" applyFont="1" applyFill="1" applyBorder="1" applyAlignment="1">
      <alignment horizontal="left" vertical="center"/>
    </xf>
    <xf numFmtId="0" fontId="18" fillId="2" borderId="33" xfId="2" applyFont="1" applyFill="1" applyBorder="1" applyAlignment="1">
      <alignment horizontal="left" vertical="center"/>
    </xf>
    <xf numFmtId="0" fontId="18" fillId="2" borderId="38" xfId="2" applyFont="1" applyFill="1" applyBorder="1" applyAlignment="1">
      <alignment vertical="center"/>
    </xf>
    <xf numFmtId="0" fontId="18" fillId="2" borderId="16" xfId="2" applyFont="1" applyFill="1" applyBorder="1" applyAlignment="1">
      <alignment vertical="center"/>
    </xf>
    <xf numFmtId="0" fontId="18" fillId="4" borderId="10" xfId="2" applyFont="1" applyFill="1" applyBorder="1" applyAlignment="1">
      <alignment horizontal="right" vertical="center"/>
    </xf>
    <xf numFmtId="0" fontId="18" fillId="4" borderId="11" xfId="2" applyFont="1" applyFill="1" applyBorder="1" applyAlignment="1">
      <alignment horizontal="right" vertical="center"/>
    </xf>
    <xf numFmtId="0" fontId="18" fillId="4" borderId="14" xfId="2" applyFont="1" applyFill="1" applyBorder="1" applyAlignment="1">
      <alignment horizontal="right" vertical="center"/>
    </xf>
    <xf numFmtId="0" fontId="18" fillId="4" borderId="1" xfId="2" applyFont="1" applyFill="1" applyBorder="1" applyAlignment="1">
      <alignment vertical="center" wrapText="1"/>
    </xf>
    <xf numFmtId="0" fontId="18" fillId="4" borderId="36" xfId="2" applyFont="1" applyFill="1" applyBorder="1" applyAlignment="1">
      <alignment horizontal="center" vertical="center"/>
    </xf>
    <xf numFmtId="0" fontId="18" fillId="4" borderId="0" xfId="2" applyFont="1" applyFill="1" applyBorder="1" applyAlignment="1">
      <alignment horizontal="center" vertical="center"/>
    </xf>
    <xf numFmtId="0" fontId="18" fillId="4" borderId="52" xfId="2" applyFont="1" applyFill="1" applyBorder="1" applyAlignment="1">
      <alignment horizontal="center" vertical="center"/>
    </xf>
    <xf numFmtId="0" fontId="18" fillId="4" borderId="53" xfId="2" applyFont="1" applyFill="1" applyBorder="1" applyAlignment="1">
      <alignment horizontal="center" vertical="center"/>
    </xf>
    <xf numFmtId="0" fontId="18" fillId="4" borderId="54" xfId="2" applyFont="1" applyFill="1" applyBorder="1" applyAlignment="1">
      <alignment horizontal="center" vertical="center"/>
    </xf>
    <xf numFmtId="0" fontId="18" fillId="4" borderId="9" xfId="2" applyFont="1" applyFill="1" applyBorder="1" applyAlignment="1">
      <alignment horizontal="center" vertical="center"/>
    </xf>
    <xf numFmtId="0" fontId="19" fillId="4" borderId="55" xfId="2" applyFont="1" applyFill="1" applyBorder="1" applyAlignment="1">
      <alignment horizontal="center" vertical="center"/>
    </xf>
    <xf numFmtId="0" fontId="17" fillId="5" borderId="2" xfId="2" applyFont="1" applyFill="1" applyBorder="1" applyAlignment="1">
      <alignment horizontal="left" vertical="center"/>
    </xf>
    <xf numFmtId="0" fontId="18" fillId="5" borderId="49" xfId="2" applyFont="1" applyFill="1" applyBorder="1" applyAlignment="1">
      <alignment horizontal="left" vertical="center"/>
    </xf>
    <xf numFmtId="0" fontId="18" fillId="5" borderId="3" xfId="2" applyFont="1" applyFill="1" applyBorder="1" applyAlignment="1">
      <alignment horizontal="left" vertical="center"/>
    </xf>
    <xf numFmtId="0" fontId="18" fillId="4" borderId="3" xfId="2" applyFont="1" applyFill="1" applyBorder="1" applyAlignment="1">
      <alignment horizontal="left" vertical="center"/>
    </xf>
    <xf numFmtId="0" fontId="18" fillId="4" borderId="51" xfId="2" applyFont="1" applyFill="1" applyBorder="1" applyAlignment="1">
      <alignment horizontal="left" vertical="center"/>
    </xf>
    <xf numFmtId="0" fontId="18" fillId="4" borderId="31" xfId="2" applyFont="1" applyFill="1" applyBorder="1" applyAlignment="1">
      <alignment horizontal="left" vertical="center"/>
    </xf>
    <xf numFmtId="0" fontId="24" fillId="4" borderId="5" xfId="2" applyFont="1" applyFill="1" applyBorder="1" applyAlignment="1">
      <alignment horizontal="center" vertical="center"/>
    </xf>
    <xf numFmtId="0" fontId="24" fillId="4" borderId="8" xfId="2" applyFont="1" applyFill="1" applyBorder="1" applyAlignment="1">
      <alignment horizontal="center" vertical="center"/>
    </xf>
    <xf numFmtId="0" fontId="19" fillId="4" borderId="19" xfId="2" applyFont="1" applyFill="1" applyBorder="1" applyAlignment="1">
      <alignment horizontal="center" vertical="center"/>
    </xf>
    <xf numFmtId="0" fontId="19" fillId="4" borderId="8" xfId="2" applyFont="1" applyFill="1" applyBorder="1" applyAlignment="1">
      <alignment horizontal="center" vertical="center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opLeftCell="B1" workbookViewId="0">
      <selection activeCell="H12" sqref="H12:H14"/>
    </sheetView>
  </sheetViews>
  <sheetFormatPr defaultColWidth="8.88671875" defaultRowHeight="13.2" x14ac:dyDescent="0.25"/>
  <cols>
    <col min="1" max="1" width="17.88671875" style="3" customWidth="1"/>
    <col min="2" max="2" width="24.109375" style="3" customWidth="1"/>
    <col min="3" max="3" width="31.6640625" style="3" customWidth="1"/>
    <col min="4" max="4" width="27.88671875" style="3" customWidth="1"/>
    <col min="5" max="5" width="26.88671875" style="3" customWidth="1"/>
    <col min="6" max="6" width="27" style="3" customWidth="1"/>
    <col min="7" max="7" width="24.109375" style="3" customWidth="1"/>
    <col min="8" max="8" width="28.44140625" style="3" customWidth="1"/>
    <col min="9" max="9" width="14.6640625" style="3" customWidth="1"/>
    <col min="10" max="10" width="8.88671875" style="3"/>
    <col min="11" max="11" width="12.6640625" style="3" customWidth="1"/>
    <col min="12" max="16384" width="8.88671875" style="3"/>
  </cols>
  <sheetData>
    <row r="1" spans="1:20" ht="19.2" x14ac:dyDescent="0.25">
      <c r="A1" s="165"/>
      <c r="B1" s="166"/>
      <c r="C1" s="1" t="s">
        <v>0</v>
      </c>
      <c r="D1" s="167" t="s">
        <v>1</v>
      </c>
      <c r="E1" s="168"/>
      <c r="F1" s="167" t="s">
        <v>2</v>
      </c>
      <c r="G1" s="168"/>
      <c r="H1" s="1" t="s">
        <v>3</v>
      </c>
      <c r="I1" s="1" t="s">
        <v>4</v>
      </c>
    </row>
    <row r="2" spans="1:20" ht="21" x14ac:dyDescent="0.25">
      <c r="A2" s="4">
        <v>1</v>
      </c>
      <c r="B2" s="5" t="s">
        <v>5</v>
      </c>
      <c r="C2" s="6"/>
      <c r="D2" s="6"/>
      <c r="E2" s="6"/>
      <c r="F2" s="6"/>
      <c r="G2" s="6"/>
      <c r="H2" s="6"/>
      <c r="I2" s="7"/>
    </row>
    <row r="3" spans="1:20" ht="28.2" customHeight="1" x14ac:dyDescent="0.25">
      <c r="A3" s="4">
        <v>2</v>
      </c>
      <c r="B3" s="5" t="s">
        <v>6</v>
      </c>
      <c r="C3" s="6"/>
      <c r="D3" s="6"/>
      <c r="E3" s="6"/>
      <c r="F3" s="6"/>
      <c r="G3" s="6"/>
      <c r="H3" s="6"/>
      <c r="I3" s="7"/>
      <c r="K3" s="170" t="s">
        <v>44</v>
      </c>
      <c r="L3" s="170"/>
      <c r="M3" s="170"/>
      <c r="N3" s="170"/>
      <c r="O3" s="170"/>
      <c r="P3" s="170"/>
      <c r="Q3" s="170"/>
      <c r="R3" s="170"/>
      <c r="S3" s="170"/>
      <c r="T3" s="170"/>
    </row>
    <row r="4" spans="1:20" ht="21" x14ac:dyDescent="0.25">
      <c r="A4" s="4">
        <v>3</v>
      </c>
      <c r="B4" s="5" t="s">
        <v>7</v>
      </c>
      <c r="C4" s="164" t="s">
        <v>8</v>
      </c>
      <c r="D4" s="10"/>
      <c r="E4" s="10"/>
      <c r="F4" s="164" t="s">
        <v>41</v>
      </c>
      <c r="G4" s="164" t="s">
        <v>42</v>
      </c>
      <c r="H4" s="6"/>
      <c r="I4" s="6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0" ht="21" x14ac:dyDescent="0.25">
      <c r="A5" s="4">
        <v>4</v>
      </c>
      <c r="B5" s="5" t="s">
        <v>12</v>
      </c>
      <c r="C5" s="164"/>
      <c r="D5" s="10"/>
      <c r="E5" s="10"/>
      <c r="F5" s="164"/>
      <c r="G5" s="164"/>
      <c r="H5" s="175" t="s">
        <v>13</v>
      </c>
      <c r="I5" s="6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20" ht="21" x14ac:dyDescent="0.25">
      <c r="A6" s="4">
        <v>5</v>
      </c>
      <c r="B6" s="5" t="s">
        <v>14</v>
      </c>
      <c r="C6" s="164" t="s">
        <v>15</v>
      </c>
      <c r="D6" s="10"/>
      <c r="E6" s="10"/>
      <c r="F6" s="164" t="s">
        <v>34</v>
      </c>
      <c r="G6" s="164"/>
      <c r="H6" s="176"/>
      <c r="I6" s="7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7" spans="1:20" ht="21" x14ac:dyDescent="0.25">
      <c r="A7" s="4">
        <v>6</v>
      </c>
      <c r="B7" s="5" t="s">
        <v>17</v>
      </c>
      <c r="C7" s="164"/>
      <c r="D7" s="10"/>
      <c r="E7" s="10"/>
      <c r="F7" s="164"/>
      <c r="G7" s="164"/>
      <c r="H7" s="8"/>
      <c r="I7" s="9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1:20" ht="21" x14ac:dyDescent="0.25">
      <c r="A8" s="4">
        <v>7</v>
      </c>
      <c r="B8" s="5" t="s">
        <v>18</v>
      </c>
      <c r="C8" s="164" t="s">
        <v>19</v>
      </c>
      <c r="D8" s="164" t="s">
        <v>168</v>
      </c>
      <c r="E8" s="164"/>
      <c r="F8" s="164" t="s">
        <v>35</v>
      </c>
      <c r="G8" s="164"/>
      <c r="H8" s="164" t="s">
        <v>38</v>
      </c>
      <c r="I8" s="9"/>
    </row>
    <row r="9" spans="1:20" ht="21" x14ac:dyDescent="0.25">
      <c r="A9" s="4">
        <v>8</v>
      </c>
      <c r="B9" s="5" t="s">
        <v>22</v>
      </c>
      <c r="C9" s="164"/>
      <c r="D9" s="164"/>
      <c r="E9" s="164"/>
      <c r="F9" s="164"/>
      <c r="G9" s="164"/>
      <c r="H9" s="164"/>
      <c r="I9" s="7"/>
    </row>
    <row r="10" spans="1:20" ht="21" x14ac:dyDescent="0.25">
      <c r="A10" s="4">
        <v>9</v>
      </c>
      <c r="B10" s="5" t="s">
        <v>23</v>
      </c>
      <c r="C10" s="10"/>
      <c r="D10" s="172" t="s">
        <v>166</v>
      </c>
      <c r="E10" s="172"/>
      <c r="F10" s="164" t="s">
        <v>43</v>
      </c>
      <c r="G10" s="164"/>
      <c r="H10" s="164" t="s">
        <v>40</v>
      </c>
      <c r="I10" s="7"/>
      <c r="K10" s="171" t="s">
        <v>45</v>
      </c>
      <c r="L10" s="171"/>
      <c r="M10" s="171"/>
      <c r="N10" s="171"/>
      <c r="O10" s="171"/>
      <c r="P10" s="171"/>
      <c r="Q10" s="171"/>
      <c r="R10" s="171"/>
      <c r="S10" s="171"/>
      <c r="T10" s="171"/>
    </row>
    <row r="11" spans="1:20" ht="21" x14ac:dyDescent="0.25">
      <c r="A11" s="4">
        <v>10</v>
      </c>
      <c r="B11" s="5" t="s">
        <v>25</v>
      </c>
      <c r="C11" s="6"/>
      <c r="D11" s="172"/>
      <c r="E11" s="172"/>
      <c r="F11" s="164"/>
      <c r="G11" s="164"/>
      <c r="H11" s="164"/>
      <c r="I11" s="12"/>
      <c r="K11" s="171"/>
      <c r="L11" s="171"/>
      <c r="M11" s="171"/>
      <c r="N11" s="171"/>
      <c r="O11" s="171"/>
      <c r="P11" s="171"/>
      <c r="Q11" s="171"/>
      <c r="R11" s="171"/>
      <c r="S11" s="171"/>
      <c r="T11" s="171"/>
    </row>
    <row r="12" spans="1:20" ht="33" customHeight="1" x14ac:dyDescent="0.25">
      <c r="A12" s="4">
        <v>11</v>
      </c>
      <c r="B12" s="5" t="s">
        <v>26</v>
      </c>
      <c r="C12" s="6"/>
      <c r="D12" s="6"/>
      <c r="E12" s="6"/>
      <c r="F12" s="164"/>
      <c r="G12" s="164"/>
      <c r="H12" s="9"/>
      <c r="I12" s="12"/>
      <c r="K12" s="171"/>
      <c r="L12" s="171"/>
      <c r="M12" s="171"/>
      <c r="N12" s="171"/>
      <c r="O12" s="171"/>
      <c r="P12" s="171"/>
      <c r="Q12" s="171"/>
      <c r="R12" s="171"/>
      <c r="S12" s="171"/>
      <c r="T12" s="171"/>
    </row>
    <row r="13" spans="1:20" ht="26.4" customHeight="1" x14ac:dyDescent="0.25">
      <c r="A13" s="4">
        <v>12</v>
      </c>
      <c r="B13" s="5" t="s">
        <v>28</v>
      </c>
      <c r="C13" s="14"/>
      <c r="D13" s="6"/>
      <c r="E13" s="6"/>
      <c r="F13" s="164"/>
      <c r="G13" s="164"/>
      <c r="H13" s="10"/>
      <c r="I13" s="15"/>
    </row>
    <row r="14" spans="1:20" ht="21" x14ac:dyDescent="0.25">
      <c r="A14" s="4">
        <v>13</v>
      </c>
      <c r="B14" s="5" t="s">
        <v>29</v>
      </c>
      <c r="C14" s="14"/>
      <c r="D14" s="6"/>
      <c r="E14" s="6"/>
      <c r="F14" s="9"/>
      <c r="G14" s="9"/>
      <c r="H14" s="10"/>
      <c r="I14" s="15"/>
    </row>
    <row r="15" spans="1:20" ht="21" x14ac:dyDescent="0.25">
      <c r="A15" s="4">
        <v>14</v>
      </c>
      <c r="B15" s="5" t="s">
        <v>30</v>
      </c>
      <c r="C15" s="5"/>
      <c r="D15" s="6"/>
      <c r="E15" s="6"/>
      <c r="F15" s="9"/>
      <c r="G15" s="9"/>
      <c r="H15" s="9"/>
      <c r="I15" s="15"/>
    </row>
    <row r="16" spans="1:20" ht="21" x14ac:dyDescent="0.25">
      <c r="A16" s="4">
        <v>15</v>
      </c>
      <c r="B16" s="5" t="s">
        <v>31</v>
      </c>
      <c r="C16" s="5"/>
      <c r="D16" s="6"/>
      <c r="E16" s="6"/>
      <c r="F16" s="9"/>
      <c r="G16" s="9"/>
      <c r="H16" s="9"/>
      <c r="I16" s="9"/>
    </row>
    <row r="19" spans="1:12" x14ac:dyDescent="0.25">
      <c r="A19" s="173" t="s">
        <v>32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1:12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1:12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1:12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1:12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2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2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</row>
    <row r="29" spans="1:12" ht="17.399999999999999" x14ac:dyDescent="0.3">
      <c r="A29" s="144" t="s">
        <v>160</v>
      </c>
      <c r="B29" s="145"/>
      <c r="C29" s="145"/>
      <c r="D29" s="145"/>
    </row>
    <row r="30" spans="1:12" ht="13.8" x14ac:dyDescent="0.25">
      <c r="A30" s="145"/>
      <c r="B30" s="145"/>
      <c r="C30" s="145"/>
      <c r="D30" s="145"/>
    </row>
    <row r="31" spans="1:12" x14ac:dyDescent="0.25">
      <c r="A31" s="174" t="s">
        <v>161</v>
      </c>
      <c r="B31" s="174"/>
      <c r="C31" s="174"/>
      <c r="D31" s="174"/>
    </row>
    <row r="32" spans="1:12" x14ac:dyDescent="0.25">
      <c r="A32" s="174"/>
      <c r="B32" s="174"/>
      <c r="C32" s="174"/>
      <c r="D32" s="174"/>
    </row>
    <row r="33" spans="1:4" x14ac:dyDescent="0.25">
      <c r="A33" s="174"/>
      <c r="B33" s="174"/>
      <c r="C33" s="174"/>
      <c r="D33" s="174"/>
    </row>
    <row r="34" spans="1:4" ht="15.6" x14ac:dyDescent="0.25">
      <c r="A34" s="169" t="s">
        <v>162</v>
      </c>
      <c r="B34" s="169"/>
      <c r="C34" s="169"/>
      <c r="D34" s="169"/>
    </row>
    <row r="35" spans="1:4" ht="15.6" x14ac:dyDescent="0.25">
      <c r="A35" s="169" t="s">
        <v>163</v>
      </c>
      <c r="B35" s="169"/>
      <c r="C35" s="169"/>
      <c r="D35" s="169"/>
    </row>
    <row r="36" spans="1:4" ht="15.6" x14ac:dyDescent="0.25">
      <c r="A36" s="169" t="s">
        <v>164</v>
      </c>
      <c r="B36" s="169"/>
      <c r="C36" s="169"/>
      <c r="D36" s="169"/>
    </row>
    <row r="37" spans="1:4" ht="15.6" x14ac:dyDescent="0.25">
      <c r="A37" s="169" t="s">
        <v>165</v>
      </c>
      <c r="B37" s="169"/>
      <c r="C37" s="169"/>
      <c r="D37" s="169"/>
    </row>
  </sheetData>
  <mergeCells count="24">
    <mergeCell ref="A35:D35"/>
    <mergeCell ref="A36:D36"/>
    <mergeCell ref="A37:D37"/>
    <mergeCell ref="K3:T7"/>
    <mergeCell ref="K10:T12"/>
    <mergeCell ref="D10:E11"/>
    <mergeCell ref="F10:G13"/>
    <mergeCell ref="H10:H11"/>
    <mergeCell ref="A19:L25"/>
    <mergeCell ref="A31:D33"/>
    <mergeCell ref="A34:D34"/>
    <mergeCell ref="H5:H6"/>
    <mergeCell ref="C6:C7"/>
    <mergeCell ref="F6:G7"/>
    <mergeCell ref="C8:C9"/>
    <mergeCell ref="D8:E9"/>
    <mergeCell ref="F8:G9"/>
    <mergeCell ref="H8:H9"/>
    <mergeCell ref="A1:B1"/>
    <mergeCell ref="D1:E1"/>
    <mergeCell ref="F1:G1"/>
    <mergeCell ref="C4:C5"/>
    <mergeCell ref="F4:F5"/>
    <mergeCell ref="G4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4" workbookViewId="0">
      <selection activeCell="D12" sqref="D12"/>
    </sheetView>
  </sheetViews>
  <sheetFormatPr defaultColWidth="8.88671875" defaultRowHeight="13.2" x14ac:dyDescent="0.25"/>
  <cols>
    <col min="1" max="1" width="8.88671875" style="3"/>
    <col min="2" max="2" width="22" style="3" customWidth="1"/>
    <col min="3" max="3" width="21.5546875" style="3" customWidth="1"/>
    <col min="4" max="4" width="17.44140625" style="3" customWidth="1"/>
    <col min="5" max="5" width="14.5546875" style="3" customWidth="1"/>
    <col min="6" max="6" width="22.33203125" style="3" customWidth="1"/>
    <col min="7" max="7" width="22" style="3" customWidth="1"/>
    <col min="8" max="8" width="60.44140625" style="3" bestFit="1" customWidth="1"/>
    <col min="9" max="9" width="19.44140625" style="3" customWidth="1"/>
    <col min="10" max="10" width="8.88671875" style="3"/>
    <col min="11" max="11" width="12.33203125" style="3" customWidth="1"/>
    <col min="12" max="12" width="13.33203125" style="3" customWidth="1"/>
    <col min="13" max="16384" width="8.88671875" style="3"/>
  </cols>
  <sheetData>
    <row r="1" spans="1:20" ht="19.2" x14ac:dyDescent="0.25">
      <c r="A1" s="165"/>
      <c r="B1" s="166"/>
      <c r="C1" s="1" t="s">
        <v>0</v>
      </c>
      <c r="D1" s="167" t="s">
        <v>1</v>
      </c>
      <c r="E1" s="168"/>
      <c r="F1" s="167" t="s">
        <v>2</v>
      </c>
      <c r="G1" s="168"/>
      <c r="H1" s="1" t="s">
        <v>3</v>
      </c>
      <c r="I1" s="1" t="s">
        <v>4</v>
      </c>
    </row>
    <row r="2" spans="1:20" ht="21" x14ac:dyDescent="0.25">
      <c r="A2" s="4">
        <v>1</v>
      </c>
      <c r="B2" s="5" t="s">
        <v>5</v>
      </c>
      <c r="C2" s="6"/>
      <c r="D2" s="6"/>
      <c r="E2" s="6"/>
      <c r="F2" s="6"/>
      <c r="G2" s="6"/>
      <c r="H2" s="6"/>
      <c r="I2" s="7"/>
    </row>
    <row r="3" spans="1:20" ht="21" x14ac:dyDescent="0.25">
      <c r="A3" s="4">
        <v>2</v>
      </c>
      <c r="B3" s="5" t="s">
        <v>6</v>
      </c>
      <c r="C3" s="6"/>
      <c r="D3" s="6"/>
      <c r="E3" s="6"/>
      <c r="F3" s="6"/>
      <c r="G3" s="6"/>
      <c r="H3" s="6"/>
      <c r="I3" s="7"/>
      <c r="K3" s="170" t="s">
        <v>44</v>
      </c>
      <c r="L3" s="170"/>
      <c r="M3" s="170"/>
      <c r="N3" s="170"/>
      <c r="O3" s="170"/>
      <c r="P3" s="170"/>
      <c r="Q3" s="170"/>
      <c r="R3" s="170"/>
      <c r="S3" s="170"/>
      <c r="T3" s="170"/>
    </row>
    <row r="4" spans="1:20" ht="21" x14ac:dyDescent="0.25">
      <c r="A4" s="4">
        <v>3</v>
      </c>
      <c r="B4" s="5" t="s">
        <v>7</v>
      </c>
      <c r="C4" s="164" t="s">
        <v>8</v>
      </c>
      <c r="D4" s="10"/>
      <c r="E4" s="10"/>
      <c r="F4" s="164" t="s">
        <v>10</v>
      </c>
      <c r="G4" s="164" t="s">
        <v>11</v>
      </c>
      <c r="H4" s="6"/>
      <c r="I4" s="6"/>
      <c r="K4" s="170"/>
      <c r="L4" s="170"/>
      <c r="M4" s="170"/>
      <c r="N4" s="170"/>
      <c r="O4" s="170"/>
      <c r="P4" s="170"/>
      <c r="Q4" s="170"/>
      <c r="R4" s="170"/>
      <c r="S4" s="170"/>
      <c r="T4" s="170"/>
    </row>
    <row r="5" spans="1:20" ht="33.75" customHeight="1" x14ac:dyDescent="0.25">
      <c r="A5" s="4">
        <v>4</v>
      </c>
      <c r="B5" s="5" t="s">
        <v>12</v>
      </c>
      <c r="C5" s="164"/>
      <c r="D5" s="10"/>
      <c r="E5" s="10"/>
      <c r="F5" s="164"/>
      <c r="G5" s="164"/>
      <c r="H5" s="175" t="s">
        <v>13</v>
      </c>
      <c r="I5" s="6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20" ht="39" customHeight="1" x14ac:dyDescent="0.25">
      <c r="A6" s="4">
        <v>5</v>
      </c>
      <c r="B6" s="5" t="s">
        <v>14</v>
      </c>
      <c r="C6" s="164" t="s">
        <v>15</v>
      </c>
      <c r="D6" s="10"/>
      <c r="E6" s="10"/>
      <c r="F6" s="164" t="s">
        <v>34</v>
      </c>
      <c r="G6" s="164"/>
      <c r="H6" s="176"/>
      <c r="I6" s="7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7" spans="1:20" ht="21" x14ac:dyDescent="0.25">
      <c r="A7" s="4">
        <v>6</v>
      </c>
      <c r="B7" s="5" t="s">
        <v>17</v>
      </c>
      <c r="C7" s="164"/>
      <c r="D7" s="10"/>
      <c r="E7" s="10"/>
      <c r="F7" s="164"/>
      <c r="G7" s="164"/>
      <c r="H7" s="8"/>
      <c r="I7" s="9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1:20" ht="33" customHeight="1" x14ac:dyDescent="0.25">
      <c r="A8" s="4">
        <v>7</v>
      </c>
      <c r="B8" s="5" t="s">
        <v>18</v>
      </c>
      <c r="C8" s="164" t="s">
        <v>19</v>
      </c>
      <c r="D8" s="164" t="s">
        <v>169</v>
      </c>
      <c r="E8" s="164"/>
      <c r="F8" s="164" t="s">
        <v>35</v>
      </c>
      <c r="G8" s="164"/>
      <c r="H8" s="164" t="s">
        <v>38</v>
      </c>
      <c r="I8" s="9"/>
    </row>
    <row r="9" spans="1:20" ht="21" x14ac:dyDescent="0.25">
      <c r="A9" s="4">
        <v>8</v>
      </c>
      <c r="B9" s="5" t="s">
        <v>22</v>
      </c>
      <c r="C9" s="164"/>
      <c r="D9" s="164"/>
      <c r="E9" s="164"/>
      <c r="F9" s="164"/>
      <c r="G9" s="164"/>
      <c r="H9" s="164"/>
      <c r="I9" s="7"/>
    </row>
    <row r="10" spans="1:20" ht="21" x14ac:dyDescent="0.25">
      <c r="A10" s="4">
        <v>9</v>
      </c>
      <c r="B10" s="5" t="s">
        <v>23</v>
      </c>
      <c r="C10" s="10"/>
      <c r="D10" s="172" t="s">
        <v>24</v>
      </c>
      <c r="E10" s="172"/>
      <c r="F10" s="164" t="s">
        <v>39</v>
      </c>
      <c r="G10" s="164"/>
      <c r="H10" s="164" t="s">
        <v>40</v>
      </c>
      <c r="I10" s="7"/>
      <c r="K10" s="171" t="s">
        <v>45</v>
      </c>
      <c r="L10" s="171"/>
      <c r="M10" s="171"/>
      <c r="N10" s="171"/>
      <c r="O10" s="171"/>
      <c r="P10" s="171"/>
      <c r="Q10" s="171"/>
      <c r="R10" s="171"/>
      <c r="S10" s="171"/>
      <c r="T10" s="171"/>
    </row>
    <row r="11" spans="1:20" ht="21" x14ac:dyDescent="0.25">
      <c r="A11" s="4">
        <v>10</v>
      </c>
      <c r="B11" s="5" t="s">
        <v>25</v>
      </c>
      <c r="C11" s="6"/>
      <c r="D11" s="172"/>
      <c r="E11" s="172"/>
      <c r="F11" s="164"/>
      <c r="G11" s="164"/>
      <c r="H11" s="164"/>
      <c r="I11" s="12"/>
      <c r="K11" s="171"/>
      <c r="L11" s="171"/>
      <c r="M11" s="171"/>
      <c r="N11" s="171"/>
      <c r="O11" s="171"/>
      <c r="P11" s="171"/>
      <c r="Q11" s="171"/>
      <c r="R11" s="171"/>
      <c r="S11" s="171"/>
      <c r="T11" s="171"/>
    </row>
    <row r="12" spans="1:20" ht="21" x14ac:dyDescent="0.25">
      <c r="A12" s="4">
        <v>11</v>
      </c>
      <c r="B12" s="5" t="s">
        <v>26</v>
      </c>
      <c r="C12" s="6"/>
      <c r="D12" s="6"/>
      <c r="E12" s="6"/>
      <c r="F12" s="164"/>
      <c r="G12" s="164"/>
      <c r="H12" s="9"/>
      <c r="I12" s="12"/>
      <c r="K12" s="171"/>
      <c r="L12" s="171"/>
      <c r="M12" s="171"/>
      <c r="N12" s="171"/>
      <c r="O12" s="171"/>
      <c r="P12" s="171"/>
      <c r="Q12" s="171"/>
      <c r="R12" s="171"/>
      <c r="S12" s="171"/>
      <c r="T12" s="171"/>
    </row>
    <row r="13" spans="1:20" ht="21" x14ac:dyDescent="0.25">
      <c r="A13" s="4">
        <v>12</v>
      </c>
      <c r="B13" s="5" t="s">
        <v>28</v>
      </c>
      <c r="C13" s="14"/>
      <c r="D13" s="6"/>
      <c r="E13" s="6"/>
      <c r="F13" s="164"/>
      <c r="G13" s="164"/>
      <c r="H13" s="16"/>
      <c r="I13" s="15"/>
    </row>
    <row r="14" spans="1:20" ht="21" x14ac:dyDescent="0.25">
      <c r="A14" s="4">
        <v>13</v>
      </c>
      <c r="B14" s="5" t="s">
        <v>29</v>
      </c>
      <c r="C14" s="14"/>
      <c r="D14" s="6"/>
      <c r="E14" s="6"/>
      <c r="F14" s="9"/>
      <c r="G14" s="9"/>
      <c r="H14" s="16"/>
      <c r="I14" s="15"/>
    </row>
    <row r="15" spans="1:20" ht="21" x14ac:dyDescent="0.25">
      <c r="A15" s="4">
        <v>14</v>
      </c>
      <c r="B15" s="5" t="s">
        <v>30</v>
      </c>
      <c r="C15" s="5"/>
      <c r="D15" s="6"/>
      <c r="E15" s="6"/>
      <c r="F15" s="9"/>
      <c r="G15" s="9"/>
      <c r="H15" s="9"/>
      <c r="I15" s="15"/>
    </row>
    <row r="16" spans="1:20" ht="21" x14ac:dyDescent="0.25">
      <c r="A16" s="4">
        <v>15</v>
      </c>
      <c r="B16" s="5" t="s">
        <v>31</v>
      </c>
      <c r="C16" s="5"/>
      <c r="D16" s="6"/>
      <c r="E16" s="6"/>
      <c r="F16" s="9"/>
      <c r="G16" s="9"/>
      <c r="H16" s="9"/>
      <c r="I16" s="9"/>
    </row>
    <row r="20" spans="1:14" x14ac:dyDescent="0.25">
      <c r="C20" s="173" t="s">
        <v>32</v>
      </c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</row>
    <row r="21" spans="1:14" x14ac:dyDescent="0.25"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</row>
    <row r="22" spans="1:14" x14ac:dyDescent="0.25"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</row>
    <row r="23" spans="1:14" x14ac:dyDescent="0.25"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  <c r="N23" s="173"/>
    </row>
    <row r="24" spans="1:14" x14ac:dyDescent="0.25"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</row>
    <row r="25" spans="1:14" x14ac:dyDescent="0.25"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</row>
    <row r="26" spans="1:14" x14ac:dyDescent="0.25"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</row>
    <row r="28" spans="1:14" ht="17.399999999999999" x14ac:dyDescent="0.3">
      <c r="A28" s="144" t="s">
        <v>160</v>
      </c>
      <c r="B28" s="145"/>
      <c r="C28" s="145"/>
      <c r="D28" s="145"/>
    </row>
    <row r="29" spans="1:14" ht="13.8" x14ac:dyDescent="0.25">
      <c r="A29" s="145"/>
      <c r="B29" s="145"/>
      <c r="C29" s="145"/>
      <c r="D29" s="145"/>
    </row>
    <row r="30" spans="1:14" x14ac:dyDescent="0.25">
      <c r="A30" s="174" t="s">
        <v>161</v>
      </c>
      <c r="B30" s="174"/>
      <c r="C30" s="174"/>
      <c r="D30" s="174"/>
    </row>
    <row r="31" spans="1:14" x14ac:dyDescent="0.25">
      <c r="A31" s="174"/>
      <c r="B31" s="174"/>
      <c r="C31" s="174"/>
      <c r="D31" s="174"/>
    </row>
    <row r="32" spans="1:14" x14ac:dyDescent="0.25">
      <c r="A32" s="174"/>
      <c r="B32" s="174"/>
      <c r="C32" s="174"/>
      <c r="D32" s="174"/>
    </row>
    <row r="33" spans="1:4" ht="15.6" x14ac:dyDescent="0.25">
      <c r="A33" s="169" t="s">
        <v>162</v>
      </c>
      <c r="B33" s="169"/>
      <c r="C33" s="169"/>
      <c r="D33" s="169"/>
    </row>
    <row r="34" spans="1:4" ht="15.6" x14ac:dyDescent="0.25">
      <c r="A34" s="169" t="s">
        <v>163</v>
      </c>
      <c r="B34" s="169"/>
      <c r="C34" s="169"/>
      <c r="D34" s="169"/>
    </row>
    <row r="35" spans="1:4" ht="15.6" x14ac:dyDescent="0.25">
      <c r="A35" s="169" t="s">
        <v>164</v>
      </c>
      <c r="B35" s="169"/>
      <c r="C35" s="169"/>
      <c r="D35" s="169"/>
    </row>
    <row r="36" spans="1:4" ht="15.6" x14ac:dyDescent="0.25">
      <c r="A36" s="169" t="s">
        <v>165</v>
      </c>
      <c r="B36" s="169"/>
      <c r="C36" s="169"/>
      <c r="D36" s="169"/>
    </row>
  </sheetData>
  <mergeCells count="24">
    <mergeCell ref="A30:D32"/>
    <mergeCell ref="A33:D33"/>
    <mergeCell ref="A34:D34"/>
    <mergeCell ref="A35:D35"/>
    <mergeCell ref="A36:D36"/>
    <mergeCell ref="D10:E11"/>
    <mergeCell ref="F10:G13"/>
    <mergeCell ref="H10:H11"/>
    <mergeCell ref="C20:N26"/>
    <mergeCell ref="K3:T7"/>
    <mergeCell ref="K10:T12"/>
    <mergeCell ref="H5:H6"/>
    <mergeCell ref="C6:C7"/>
    <mergeCell ref="F6:G7"/>
    <mergeCell ref="C8:C9"/>
    <mergeCell ref="D8:E9"/>
    <mergeCell ref="F8:G9"/>
    <mergeCell ref="H8:H9"/>
    <mergeCell ref="A1:B1"/>
    <mergeCell ref="D1:E1"/>
    <mergeCell ref="F1:G1"/>
    <mergeCell ref="C4:C5"/>
    <mergeCell ref="F4:F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2" workbookViewId="0">
      <selection activeCell="E13" sqref="E13"/>
    </sheetView>
  </sheetViews>
  <sheetFormatPr defaultColWidth="8.88671875" defaultRowHeight="13.2" x14ac:dyDescent="0.25"/>
  <cols>
    <col min="1" max="1" width="4.6640625" style="3" bestFit="1" customWidth="1"/>
    <col min="2" max="2" width="16.109375" style="3" customWidth="1"/>
    <col min="3" max="3" width="23" style="3" customWidth="1"/>
    <col min="4" max="4" width="17.88671875" style="3" customWidth="1"/>
    <col min="5" max="5" width="14.6640625" style="3" customWidth="1"/>
    <col min="6" max="6" width="22.44140625" style="3" customWidth="1"/>
    <col min="7" max="7" width="21.33203125" style="3" customWidth="1"/>
    <col min="8" max="8" width="31.88671875" style="3" customWidth="1"/>
    <col min="9" max="9" width="20.33203125" style="3" customWidth="1"/>
    <col min="10" max="10" width="8.88671875" style="3"/>
    <col min="11" max="11" width="17.109375" style="3" customWidth="1"/>
    <col min="12" max="19" width="8.88671875" style="3"/>
    <col min="20" max="20" width="13.6640625" style="3" customWidth="1"/>
    <col min="21" max="16384" width="8.88671875" style="3"/>
  </cols>
  <sheetData>
    <row r="1" spans="1:20" ht="19.2" x14ac:dyDescent="0.25">
      <c r="A1" s="165"/>
      <c r="B1" s="166"/>
      <c r="C1" s="1" t="s">
        <v>0</v>
      </c>
      <c r="D1" s="167" t="s">
        <v>1</v>
      </c>
      <c r="E1" s="168"/>
      <c r="F1" s="167" t="s">
        <v>2</v>
      </c>
      <c r="G1" s="168"/>
      <c r="H1" s="1" t="s">
        <v>3</v>
      </c>
      <c r="I1" s="1" t="s">
        <v>4</v>
      </c>
    </row>
    <row r="2" spans="1:20" ht="21" x14ac:dyDescent="0.25">
      <c r="A2" s="4">
        <v>1</v>
      </c>
      <c r="B2" s="5" t="s">
        <v>5</v>
      </c>
      <c r="C2" s="6"/>
      <c r="D2" s="6"/>
      <c r="E2" s="6"/>
      <c r="F2" s="6"/>
      <c r="G2" s="6"/>
      <c r="H2" s="6"/>
      <c r="I2" s="7"/>
    </row>
    <row r="3" spans="1:20" ht="21" x14ac:dyDescent="0.25">
      <c r="A3" s="4">
        <v>2</v>
      </c>
      <c r="B3" s="5" t="s">
        <v>6</v>
      </c>
      <c r="C3" s="6"/>
      <c r="D3" s="6"/>
      <c r="E3" s="6"/>
      <c r="F3" s="6"/>
      <c r="G3" s="6"/>
      <c r="H3" s="6"/>
      <c r="I3" s="7"/>
    </row>
    <row r="4" spans="1:20" ht="28.5" customHeight="1" x14ac:dyDescent="0.25">
      <c r="A4" s="4">
        <v>3</v>
      </c>
      <c r="B4" s="5" t="s">
        <v>7</v>
      </c>
      <c r="C4" s="164" t="s">
        <v>8</v>
      </c>
      <c r="D4" s="164" t="s">
        <v>33</v>
      </c>
      <c r="E4" s="164"/>
      <c r="F4" s="181" t="s">
        <v>10</v>
      </c>
      <c r="G4" s="181" t="s">
        <v>11</v>
      </c>
      <c r="H4" s="6"/>
      <c r="I4" s="6"/>
      <c r="K4" s="170" t="s">
        <v>44</v>
      </c>
      <c r="L4" s="170"/>
      <c r="M4" s="170"/>
      <c r="N4" s="170"/>
      <c r="O4" s="170"/>
      <c r="P4" s="170"/>
      <c r="Q4" s="170"/>
      <c r="R4" s="170"/>
      <c r="S4" s="170"/>
      <c r="T4" s="170"/>
    </row>
    <row r="5" spans="1:20" ht="29.25" customHeight="1" x14ac:dyDescent="0.25">
      <c r="A5" s="4">
        <v>4</v>
      </c>
      <c r="B5" s="5" t="s">
        <v>12</v>
      </c>
      <c r="C5" s="164"/>
      <c r="D5" s="164"/>
      <c r="E5" s="164"/>
      <c r="F5" s="182"/>
      <c r="G5" s="182"/>
      <c r="H5" s="175" t="s">
        <v>13</v>
      </c>
      <c r="I5" s="6"/>
      <c r="K5" s="170"/>
      <c r="L5" s="170"/>
      <c r="M5" s="170"/>
      <c r="N5" s="170"/>
      <c r="O5" s="170"/>
      <c r="P5" s="170"/>
      <c r="Q5" s="170"/>
      <c r="R5" s="170"/>
      <c r="S5" s="170"/>
      <c r="T5" s="170"/>
    </row>
    <row r="6" spans="1:20" ht="20.25" customHeight="1" x14ac:dyDescent="0.25">
      <c r="A6" s="4">
        <v>5</v>
      </c>
      <c r="B6" s="5" t="s">
        <v>14</v>
      </c>
      <c r="C6" s="164" t="s">
        <v>15</v>
      </c>
      <c r="D6" s="164"/>
      <c r="E6" s="164"/>
      <c r="F6" s="177" t="s">
        <v>34</v>
      </c>
      <c r="G6" s="178"/>
      <c r="H6" s="176"/>
      <c r="I6" s="7"/>
      <c r="K6" s="170"/>
      <c r="L6" s="170"/>
      <c r="M6" s="170"/>
      <c r="N6" s="170"/>
      <c r="O6" s="170"/>
      <c r="P6" s="170"/>
      <c r="Q6" s="170"/>
      <c r="R6" s="170"/>
      <c r="S6" s="170"/>
      <c r="T6" s="170"/>
    </row>
    <row r="7" spans="1:20" ht="24.75" customHeight="1" x14ac:dyDescent="0.25">
      <c r="A7" s="4">
        <v>6</v>
      </c>
      <c r="B7" s="5" t="s">
        <v>17</v>
      </c>
      <c r="C7" s="164"/>
      <c r="D7" s="164"/>
      <c r="E7" s="164"/>
      <c r="F7" s="179"/>
      <c r="G7" s="180"/>
      <c r="H7" s="8"/>
      <c r="I7" s="9"/>
      <c r="K7" s="170"/>
      <c r="L7" s="170"/>
      <c r="M7" s="170"/>
      <c r="N7" s="170"/>
      <c r="O7" s="170"/>
      <c r="P7" s="170"/>
      <c r="Q7" s="170"/>
      <c r="R7" s="170"/>
      <c r="S7" s="170"/>
      <c r="T7" s="170"/>
    </row>
    <row r="8" spans="1:20" ht="39.6" customHeight="1" x14ac:dyDescent="0.25">
      <c r="A8" s="4">
        <v>7</v>
      </c>
      <c r="B8" s="5" t="s">
        <v>18</v>
      </c>
      <c r="C8" s="164" t="s">
        <v>19</v>
      </c>
      <c r="D8" s="164" t="s">
        <v>168</v>
      </c>
      <c r="E8" s="164"/>
      <c r="F8" s="177" t="s">
        <v>35</v>
      </c>
      <c r="G8" s="178"/>
      <c r="H8" s="10"/>
      <c r="I8" s="9"/>
      <c r="K8" s="170"/>
      <c r="L8" s="170"/>
      <c r="M8" s="170"/>
      <c r="N8" s="170"/>
      <c r="O8" s="170"/>
      <c r="P8" s="170"/>
      <c r="Q8" s="170"/>
      <c r="R8" s="170"/>
      <c r="S8" s="170"/>
      <c r="T8" s="170"/>
    </row>
    <row r="9" spans="1:20" ht="21" x14ac:dyDescent="0.25">
      <c r="A9" s="4">
        <v>8</v>
      </c>
      <c r="B9" s="5" t="s">
        <v>22</v>
      </c>
      <c r="C9" s="164"/>
      <c r="D9" s="164"/>
      <c r="E9" s="164"/>
      <c r="F9" s="179"/>
      <c r="G9" s="180"/>
      <c r="H9" s="10"/>
      <c r="I9" s="7"/>
    </row>
    <row r="10" spans="1:20" ht="27" customHeight="1" x14ac:dyDescent="0.25">
      <c r="A10" s="4">
        <v>9</v>
      </c>
      <c r="B10" s="5" t="s">
        <v>23</v>
      </c>
      <c r="C10" s="10"/>
      <c r="D10" s="172" t="s">
        <v>166</v>
      </c>
      <c r="E10" s="172"/>
      <c r="F10" s="6"/>
      <c r="G10" s="6"/>
      <c r="H10" s="164" t="s">
        <v>36</v>
      </c>
      <c r="I10" s="7"/>
    </row>
    <row r="11" spans="1:20" ht="33" customHeight="1" x14ac:dyDescent="0.25">
      <c r="A11" s="4">
        <v>10</v>
      </c>
      <c r="B11" s="5" t="s">
        <v>25</v>
      </c>
      <c r="C11" s="6"/>
      <c r="D11" s="172"/>
      <c r="E11" s="172"/>
      <c r="F11" s="6"/>
      <c r="G11" s="6"/>
      <c r="H11" s="164"/>
      <c r="I11" s="12"/>
      <c r="K11" s="171" t="s">
        <v>45</v>
      </c>
      <c r="L11" s="171"/>
      <c r="M11" s="171"/>
      <c r="N11" s="171"/>
      <c r="O11" s="171"/>
      <c r="P11" s="171"/>
      <c r="Q11" s="171"/>
      <c r="R11" s="171"/>
      <c r="S11" s="171"/>
      <c r="T11" s="171"/>
    </row>
    <row r="12" spans="1:20" ht="21" x14ac:dyDescent="0.25">
      <c r="A12" s="4">
        <v>11</v>
      </c>
      <c r="B12" s="5" t="s">
        <v>26</v>
      </c>
      <c r="C12" s="6"/>
      <c r="D12" s="6"/>
      <c r="E12" s="6"/>
      <c r="F12" s="6"/>
      <c r="G12" s="6"/>
      <c r="H12" s="164" t="s">
        <v>37</v>
      </c>
      <c r="I12" s="12"/>
      <c r="K12" s="171"/>
      <c r="L12" s="171"/>
      <c r="M12" s="171"/>
      <c r="N12" s="171"/>
      <c r="O12" s="171"/>
      <c r="P12" s="171"/>
      <c r="Q12" s="171"/>
      <c r="R12" s="171"/>
      <c r="S12" s="171"/>
      <c r="T12" s="171"/>
    </row>
    <row r="13" spans="1:20" ht="21" x14ac:dyDescent="0.25">
      <c r="A13" s="4">
        <v>12</v>
      </c>
      <c r="B13" s="5" t="s">
        <v>28</v>
      </c>
      <c r="C13" s="14"/>
      <c r="D13" s="6"/>
      <c r="E13" s="6"/>
      <c r="F13" s="9"/>
      <c r="G13" s="9"/>
      <c r="H13" s="164"/>
      <c r="I13" s="15"/>
      <c r="K13" s="171"/>
      <c r="L13" s="171"/>
      <c r="M13" s="171"/>
      <c r="N13" s="171"/>
      <c r="O13" s="171"/>
      <c r="P13" s="171"/>
      <c r="Q13" s="171"/>
      <c r="R13" s="171"/>
      <c r="S13" s="171"/>
      <c r="T13" s="171"/>
    </row>
    <row r="14" spans="1:20" ht="21" x14ac:dyDescent="0.25">
      <c r="A14" s="4">
        <v>13</v>
      </c>
      <c r="B14" s="5" t="s">
        <v>29</v>
      </c>
      <c r="C14" s="14"/>
      <c r="D14" s="6"/>
      <c r="E14" s="6"/>
      <c r="F14" s="9"/>
      <c r="G14" s="9"/>
      <c r="H14" s="16"/>
      <c r="I14" s="15"/>
    </row>
    <row r="15" spans="1:20" ht="21" x14ac:dyDescent="0.25">
      <c r="A15" s="4">
        <v>14</v>
      </c>
      <c r="B15" s="5" t="s">
        <v>30</v>
      </c>
      <c r="C15" s="5"/>
      <c r="D15" s="6"/>
      <c r="E15" s="6"/>
      <c r="F15" s="9"/>
      <c r="G15" s="9"/>
      <c r="H15" s="9"/>
      <c r="I15" s="15"/>
    </row>
    <row r="16" spans="1:20" ht="21" x14ac:dyDescent="0.25">
      <c r="A16" s="4">
        <v>15</v>
      </c>
      <c r="B16" s="5" t="s">
        <v>31</v>
      </c>
      <c r="C16" s="5"/>
      <c r="D16" s="6"/>
      <c r="E16" s="6"/>
      <c r="F16" s="9"/>
      <c r="G16" s="9"/>
      <c r="H16" s="9"/>
      <c r="I16" s="9"/>
    </row>
    <row r="19" spans="1:12" x14ac:dyDescent="0.25">
      <c r="A19" s="173" t="s">
        <v>32</v>
      </c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</row>
    <row r="20" spans="1:12" x14ac:dyDescent="0.25">
      <c r="A20" s="173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</row>
    <row r="21" spans="1:12" x14ac:dyDescent="0.25">
      <c r="A21" s="173"/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</row>
    <row r="22" spans="1:12" x14ac:dyDescent="0.25">
      <c r="A22" s="173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</row>
    <row r="23" spans="1:12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</row>
    <row r="24" spans="1:12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2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</row>
    <row r="28" spans="1:12" ht="17.399999999999999" x14ac:dyDescent="0.3">
      <c r="A28" s="144" t="s">
        <v>160</v>
      </c>
      <c r="B28" s="145"/>
      <c r="C28" s="145"/>
      <c r="D28" s="145"/>
    </row>
    <row r="29" spans="1:12" ht="13.8" x14ac:dyDescent="0.25">
      <c r="A29" s="145"/>
      <c r="B29" s="145"/>
      <c r="C29" s="145"/>
      <c r="D29" s="145"/>
    </row>
    <row r="30" spans="1:12" x14ac:dyDescent="0.25">
      <c r="A30" s="174" t="s">
        <v>161</v>
      </c>
      <c r="B30" s="174"/>
      <c r="C30" s="174"/>
      <c r="D30" s="174"/>
    </row>
    <row r="31" spans="1:12" x14ac:dyDescent="0.25">
      <c r="A31" s="174"/>
      <c r="B31" s="174"/>
      <c r="C31" s="174"/>
      <c r="D31" s="174"/>
    </row>
    <row r="32" spans="1:12" x14ac:dyDescent="0.25">
      <c r="A32" s="174"/>
      <c r="B32" s="174"/>
      <c r="C32" s="174"/>
      <c r="D32" s="174"/>
    </row>
    <row r="33" spans="1:4" ht="15.6" x14ac:dyDescent="0.25">
      <c r="A33" s="169" t="s">
        <v>162</v>
      </c>
      <c r="B33" s="169"/>
      <c r="C33" s="169"/>
      <c r="D33" s="169"/>
    </row>
    <row r="34" spans="1:4" ht="15.6" x14ac:dyDescent="0.25">
      <c r="A34" s="169" t="s">
        <v>163</v>
      </c>
      <c r="B34" s="169"/>
      <c r="C34" s="169"/>
      <c r="D34" s="169"/>
    </row>
    <row r="35" spans="1:4" ht="15.6" x14ac:dyDescent="0.25">
      <c r="A35" s="169" t="s">
        <v>164</v>
      </c>
      <c r="B35" s="169"/>
      <c r="C35" s="169"/>
      <c r="D35" s="169"/>
    </row>
    <row r="36" spans="1:4" ht="15.6" x14ac:dyDescent="0.25">
      <c r="A36" s="169" t="s">
        <v>165</v>
      </c>
      <c r="B36" s="169"/>
      <c r="C36" s="169"/>
      <c r="D36" s="169"/>
    </row>
  </sheetData>
  <mergeCells count="24">
    <mergeCell ref="A34:D34"/>
    <mergeCell ref="A35:D35"/>
    <mergeCell ref="A36:D36"/>
    <mergeCell ref="K4:T8"/>
    <mergeCell ref="K11:T13"/>
    <mergeCell ref="D10:E11"/>
    <mergeCell ref="H10:H11"/>
    <mergeCell ref="H12:H13"/>
    <mergeCell ref="A19:L25"/>
    <mergeCell ref="A30:D32"/>
    <mergeCell ref="A33:D33"/>
    <mergeCell ref="H5:H6"/>
    <mergeCell ref="C6:C7"/>
    <mergeCell ref="F6:G7"/>
    <mergeCell ref="C8:C9"/>
    <mergeCell ref="D8:E9"/>
    <mergeCell ref="F8:G9"/>
    <mergeCell ref="A1:B1"/>
    <mergeCell ref="D1:E1"/>
    <mergeCell ref="F1:G1"/>
    <mergeCell ref="C4:C5"/>
    <mergeCell ref="D4:E7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topLeftCell="A19" zoomScale="90" zoomScaleNormal="90" workbookViewId="0">
      <selection activeCell="A35" sqref="A35:D37"/>
    </sheetView>
  </sheetViews>
  <sheetFormatPr defaultColWidth="8.88671875" defaultRowHeight="13.2" x14ac:dyDescent="0.25"/>
  <cols>
    <col min="1" max="1" width="12" style="3" customWidth="1"/>
    <col min="2" max="2" width="13.5546875" style="3" bestFit="1" customWidth="1"/>
    <col min="3" max="3" width="26" style="3" customWidth="1"/>
    <col min="4" max="4" width="18.109375" style="3" customWidth="1"/>
    <col min="5" max="5" width="22.6640625" style="3" customWidth="1"/>
    <col min="6" max="6" width="20.44140625" style="3" customWidth="1"/>
    <col min="7" max="7" width="24.88671875" style="3" customWidth="1"/>
    <col min="8" max="8" width="23" style="3" customWidth="1"/>
    <col min="9" max="9" width="8.88671875" style="3"/>
    <col min="10" max="10" width="12.5546875" style="3" customWidth="1"/>
    <col min="11" max="16384" width="8.88671875" style="3"/>
  </cols>
  <sheetData>
    <row r="1" spans="1:19" ht="45.6" customHeight="1" x14ac:dyDescent="0.25">
      <c r="A1" s="183" t="s">
        <v>158</v>
      </c>
      <c r="B1" s="183"/>
      <c r="C1" s="186" t="s">
        <v>159</v>
      </c>
      <c r="D1" s="186"/>
      <c r="E1" s="186"/>
      <c r="F1" s="186"/>
      <c r="G1" s="186"/>
      <c r="H1" s="186"/>
    </row>
    <row r="2" spans="1:19" ht="21" customHeight="1" x14ac:dyDescent="0.25">
      <c r="A2" s="184"/>
      <c r="B2" s="184"/>
      <c r="C2" s="186"/>
      <c r="D2" s="186"/>
      <c r="E2" s="186"/>
      <c r="F2" s="186"/>
      <c r="G2" s="186"/>
      <c r="H2" s="186"/>
    </row>
    <row r="3" spans="1:19" x14ac:dyDescent="0.25">
      <c r="A3" s="184"/>
      <c r="B3" s="184"/>
      <c r="C3" s="186"/>
      <c r="D3" s="186"/>
      <c r="E3" s="186"/>
      <c r="F3" s="186"/>
      <c r="G3" s="186"/>
      <c r="H3" s="186"/>
    </row>
    <row r="4" spans="1:19" x14ac:dyDescent="0.25">
      <c r="A4" s="185"/>
      <c r="B4" s="185"/>
      <c r="C4" s="187"/>
      <c r="D4" s="187"/>
      <c r="E4" s="187"/>
      <c r="F4" s="187"/>
      <c r="G4" s="187"/>
      <c r="H4" s="187"/>
    </row>
    <row r="5" spans="1:19" ht="19.2" x14ac:dyDescent="0.25">
      <c r="A5" s="165"/>
      <c r="B5" s="166"/>
      <c r="C5" s="1" t="s">
        <v>0</v>
      </c>
      <c r="D5" s="2" t="s">
        <v>1</v>
      </c>
      <c r="E5" s="167" t="s">
        <v>2</v>
      </c>
      <c r="F5" s="168"/>
      <c r="G5" s="1" t="s">
        <v>3</v>
      </c>
      <c r="H5" s="1" t="s">
        <v>4</v>
      </c>
    </row>
    <row r="6" spans="1:19" ht="29.4" customHeight="1" x14ac:dyDescent="0.25">
      <c r="A6" s="4">
        <v>1</v>
      </c>
      <c r="B6" s="5" t="s">
        <v>5</v>
      </c>
      <c r="C6" s="6"/>
      <c r="D6" s="6"/>
      <c r="E6" s="6"/>
      <c r="F6" s="6"/>
      <c r="G6" s="6"/>
      <c r="H6" s="7"/>
      <c r="J6" s="170" t="s">
        <v>44</v>
      </c>
      <c r="K6" s="170"/>
      <c r="L6" s="170"/>
      <c r="M6" s="170"/>
      <c r="N6" s="170"/>
      <c r="O6" s="170"/>
      <c r="P6" s="170"/>
      <c r="Q6" s="170"/>
      <c r="R6" s="170"/>
      <c r="S6" s="170"/>
    </row>
    <row r="7" spans="1:19" ht="21" x14ac:dyDescent="0.25">
      <c r="A7" s="4">
        <v>2</v>
      </c>
      <c r="B7" s="5" t="s">
        <v>6</v>
      </c>
      <c r="C7" s="6"/>
      <c r="D7" s="6"/>
      <c r="E7" s="6"/>
      <c r="F7" s="6"/>
      <c r="G7" s="6"/>
      <c r="H7" s="7"/>
      <c r="J7" s="170"/>
      <c r="K7" s="170"/>
      <c r="L7" s="170"/>
      <c r="M7" s="170"/>
      <c r="N7" s="170"/>
      <c r="O7" s="170"/>
      <c r="P7" s="170"/>
      <c r="Q7" s="170"/>
      <c r="R7" s="170"/>
      <c r="S7" s="170"/>
    </row>
    <row r="8" spans="1:19" ht="45" customHeight="1" x14ac:dyDescent="0.25">
      <c r="A8" s="4">
        <v>3</v>
      </c>
      <c r="B8" s="5" t="s">
        <v>7</v>
      </c>
      <c r="C8" s="164" t="s">
        <v>8</v>
      </c>
      <c r="D8" s="164" t="s">
        <v>9</v>
      </c>
      <c r="E8" s="181" t="s">
        <v>10</v>
      </c>
      <c r="F8" s="181" t="s">
        <v>11</v>
      </c>
      <c r="G8" s="6"/>
      <c r="H8" s="6"/>
      <c r="J8" s="170"/>
      <c r="K8" s="170"/>
      <c r="L8" s="170"/>
      <c r="M8" s="170"/>
      <c r="N8" s="170"/>
      <c r="O8" s="170"/>
      <c r="P8" s="170"/>
      <c r="Q8" s="170"/>
      <c r="R8" s="170"/>
      <c r="S8" s="170"/>
    </row>
    <row r="9" spans="1:19" ht="21" x14ac:dyDescent="0.25">
      <c r="A9" s="4">
        <v>4</v>
      </c>
      <c r="B9" s="5" t="s">
        <v>12</v>
      </c>
      <c r="C9" s="164"/>
      <c r="D9" s="164"/>
      <c r="E9" s="182"/>
      <c r="F9" s="182"/>
      <c r="G9" s="175" t="s">
        <v>13</v>
      </c>
      <c r="H9" s="6"/>
      <c r="J9" s="170"/>
      <c r="K9" s="170"/>
      <c r="L9" s="170"/>
      <c r="M9" s="170"/>
      <c r="N9" s="170"/>
      <c r="O9" s="170"/>
      <c r="P9" s="170"/>
      <c r="Q9" s="170"/>
      <c r="R9" s="170"/>
      <c r="S9" s="170"/>
    </row>
    <row r="10" spans="1:19" ht="20.25" customHeight="1" x14ac:dyDescent="0.25">
      <c r="A10" s="4">
        <v>5</v>
      </c>
      <c r="B10" s="5" t="s">
        <v>14</v>
      </c>
      <c r="C10" s="164" t="s">
        <v>15</v>
      </c>
      <c r="D10" s="164"/>
      <c r="E10" s="177" t="s">
        <v>16</v>
      </c>
      <c r="F10" s="178"/>
      <c r="G10" s="176"/>
      <c r="H10" s="7"/>
      <c r="J10" s="170"/>
      <c r="K10" s="170"/>
      <c r="L10" s="170"/>
      <c r="M10" s="170"/>
      <c r="N10" s="170"/>
      <c r="O10" s="170"/>
      <c r="P10" s="170"/>
      <c r="Q10" s="170"/>
      <c r="R10" s="170"/>
      <c r="S10" s="170"/>
    </row>
    <row r="11" spans="1:19" ht="29.25" customHeight="1" x14ac:dyDescent="0.25">
      <c r="A11" s="4">
        <v>6</v>
      </c>
      <c r="B11" s="5" t="s">
        <v>17</v>
      </c>
      <c r="C11" s="164"/>
      <c r="D11" s="164"/>
      <c r="E11" s="179"/>
      <c r="F11" s="180"/>
      <c r="G11" s="8"/>
      <c r="H11" s="9"/>
    </row>
    <row r="12" spans="1:19" ht="30" customHeight="1" x14ac:dyDescent="0.25">
      <c r="A12" s="4">
        <v>7</v>
      </c>
      <c r="B12" s="5" t="s">
        <v>18</v>
      </c>
      <c r="C12" s="164" t="s">
        <v>19</v>
      </c>
      <c r="D12" s="164" t="s">
        <v>167</v>
      </c>
      <c r="E12" s="177" t="s">
        <v>20</v>
      </c>
      <c r="F12" s="178"/>
      <c r="G12" s="164" t="s">
        <v>21</v>
      </c>
      <c r="H12" s="9"/>
    </row>
    <row r="13" spans="1:19" ht="39.75" customHeight="1" x14ac:dyDescent="0.25">
      <c r="A13" s="4">
        <v>8</v>
      </c>
      <c r="B13" s="5" t="s">
        <v>22</v>
      </c>
      <c r="C13" s="164"/>
      <c r="D13" s="164"/>
      <c r="E13" s="179"/>
      <c r="F13" s="180"/>
      <c r="G13" s="164"/>
      <c r="H13" s="7"/>
      <c r="J13" s="171" t="s">
        <v>45</v>
      </c>
      <c r="K13" s="171"/>
      <c r="L13" s="171"/>
      <c r="M13" s="171"/>
      <c r="N13" s="171"/>
      <c r="O13" s="171"/>
      <c r="P13" s="171"/>
      <c r="Q13" s="171"/>
      <c r="R13" s="171"/>
      <c r="S13" s="171"/>
    </row>
    <row r="14" spans="1:19" ht="34.799999999999997" customHeight="1" x14ac:dyDescent="0.25">
      <c r="A14" s="4">
        <v>9</v>
      </c>
      <c r="B14" s="5" t="s">
        <v>23</v>
      </c>
      <c r="C14" s="10"/>
      <c r="D14" s="172" t="s">
        <v>24</v>
      </c>
      <c r="E14" s="6"/>
      <c r="F14" s="6"/>
      <c r="G14" s="11"/>
      <c r="H14" s="7"/>
      <c r="J14" s="171"/>
      <c r="K14" s="171"/>
      <c r="L14" s="171"/>
      <c r="M14" s="171"/>
      <c r="N14" s="171"/>
      <c r="O14" s="171"/>
      <c r="P14" s="171"/>
      <c r="Q14" s="171"/>
      <c r="R14" s="171"/>
      <c r="S14" s="171"/>
    </row>
    <row r="15" spans="1:19" ht="27.6" customHeight="1" x14ac:dyDescent="0.25">
      <c r="A15" s="4">
        <v>10</v>
      </c>
      <c r="B15" s="5" t="s">
        <v>25</v>
      </c>
      <c r="C15" s="6"/>
      <c r="D15" s="172"/>
      <c r="E15" s="6"/>
      <c r="F15" s="6"/>
      <c r="G15" s="11"/>
      <c r="H15" s="12"/>
      <c r="J15" s="171"/>
      <c r="K15" s="171"/>
      <c r="L15" s="171"/>
      <c r="M15" s="171"/>
      <c r="N15" s="171"/>
      <c r="O15" s="171"/>
      <c r="P15" s="171"/>
      <c r="Q15" s="171"/>
      <c r="R15" s="171"/>
      <c r="S15" s="171"/>
    </row>
    <row r="16" spans="1:19" ht="41.4" x14ac:dyDescent="0.25">
      <c r="A16" s="4">
        <v>11</v>
      </c>
      <c r="B16" s="5" t="s">
        <v>26</v>
      </c>
      <c r="C16" s="6"/>
      <c r="D16" s="6"/>
      <c r="E16" s="6"/>
      <c r="F16" s="6"/>
      <c r="G16" s="13" t="s">
        <v>27</v>
      </c>
      <c r="H16" s="12"/>
    </row>
    <row r="17" spans="1:12" ht="21" x14ac:dyDescent="0.25">
      <c r="A17" s="4">
        <v>12</v>
      </c>
      <c r="B17" s="5" t="s">
        <v>28</v>
      </c>
      <c r="C17" s="14"/>
      <c r="D17" s="6"/>
      <c r="E17" s="9"/>
      <c r="F17" s="9"/>
      <c r="G17" s="6"/>
      <c r="H17" s="15"/>
    </row>
    <row r="18" spans="1:12" ht="21" x14ac:dyDescent="0.25">
      <c r="A18" s="4">
        <v>13</v>
      </c>
      <c r="B18" s="5" t="s">
        <v>29</v>
      </c>
      <c r="C18" s="14"/>
      <c r="D18" s="6"/>
      <c r="E18" s="9"/>
      <c r="F18" s="9"/>
      <c r="G18" s="9"/>
      <c r="H18" s="15"/>
    </row>
    <row r="19" spans="1:12" ht="21" x14ac:dyDescent="0.25">
      <c r="A19" s="4">
        <v>14</v>
      </c>
      <c r="B19" s="5" t="s">
        <v>30</v>
      </c>
      <c r="C19" s="5"/>
      <c r="D19" s="6"/>
      <c r="E19" s="9"/>
      <c r="F19" s="9"/>
      <c r="G19" s="9"/>
      <c r="H19" s="15"/>
    </row>
    <row r="20" spans="1:12" ht="21" x14ac:dyDescent="0.25">
      <c r="A20" s="4">
        <v>15</v>
      </c>
      <c r="B20" s="5" t="s">
        <v>31</v>
      </c>
      <c r="C20" s="5"/>
      <c r="D20" s="6"/>
      <c r="E20" s="9"/>
      <c r="F20" s="9"/>
      <c r="G20" s="9"/>
      <c r="H20" s="9"/>
    </row>
    <row r="24" spans="1:12" x14ac:dyDescent="0.25">
      <c r="A24" s="173" t="s">
        <v>32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</row>
    <row r="25" spans="1:12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</row>
    <row r="26" spans="1:12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</row>
    <row r="27" spans="1:12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</row>
    <row r="28" spans="1:12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</row>
    <row r="29" spans="1:12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</row>
    <row r="30" spans="1:12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</row>
    <row r="33" spans="1:4" ht="17.399999999999999" x14ac:dyDescent="0.3">
      <c r="A33" s="144" t="s">
        <v>160</v>
      </c>
      <c r="B33" s="145"/>
      <c r="C33" s="145"/>
      <c r="D33" s="145"/>
    </row>
    <row r="34" spans="1:4" ht="13.8" x14ac:dyDescent="0.25">
      <c r="A34" s="145"/>
      <c r="B34" s="145"/>
      <c r="C34" s="145"/>
      <c r="D34" s="145"/>
    </row>
    <row r="35" spans="1:4" x14ac:dyDescent="0.25">
      <c r="A35" s="174" t="s">
        <v>161</v>
      </c>
      <c r="B35" s="174"/>
      <c r="C35" s="174"/>
      <c r="D35" s="174"/>
    </row>
    <row r="36" spans="1:4" x14ac:dyDescent="0.25">
      <c r="A36" s="174"/>
      <c r="B36" s="174"/>
      <c r="C36" s="174"/>
      <c r="D36" s="174"/>
    </row>
    <row r="37" spans="1:4" ht="59.25" customHeight="1" x14ac:dyDescent="0.25">
      <c r="A37" s="174"/>
      <c r="B37" s="174"/>
      <c r="C37" s="174"/>
      <c r="D37" s="174"/>
    </row>
    <row r="38" spans="1:4" ht="15.6" x14ac:dyDescent="0.25">
      <c r="A38" s="169" t="s">
        <v>162</v>
      </c>
      <c r="B38" s="169"/>
      <c r="C38" s="169"/>
      <c r="D38" s="169"/>
    </row>
    <row r="39" spans="1:4" ht="15.6" x14ac:dyDescent="0.25">
      <c r="A39" s="169" t="s">
        <v>163</v>
      </c>
      <c r="B39" s="169"/>
      <c r="C39" s="169"/>
      <c r="D39" s="169"/>
    </row>
    <row r="40" spans="1:4" ht="15.6" x14ac:dyDescent="0.25">
      <c r="A40" s="169" t="s">
        <v>164</v>
      </c>
      <c r="B40" s="169"/>
      <c r="C40" s="169"/>
      <c r="D40" s="169"/>
    </row>
    <row r="41" spans="1:4" ht="15.6" x14ac:dyDescent="0.25">
      <c r="A41" s="169" t="s">
        <v>165</v>
      </c>
      <c r="B41" s="169"/>
      <c r="C41" s="169"/>
      <c r="D41" s="169"/>
    </row>
  </sheetData>
  <mergeCells count="24">
    <mergeCell ref="A40:D40"/>
    <mergeCell ref="A41:D41"/>
    <mergeCell ref="A35:D37"/>
    <mergeCell ref="A38:D38"/>
    <mergeCell ref="A39:D39"/>
    <mergeCell ref="A1:B4"/>
    <mergeCell ref="C1:H4"/>
    <mergeCell ref="G9:G10"/>
    <mergeCell ref="C10:C11"/>
    <mergeCell ref="E10:F11"/>
    <mergeCell ref="A5:B5"/>
    <mergeCell ref="E5:F5"/>
    <mergeCell ref="C8:C9"/>
    <mergeCell ref="D8:D11"/>
    <mergeCell ref="E8:E9"/>
    <mergeCell ref="F8:F9"/>
    <mergeCell ref="D14:D15"/>
    <mergeCell ref="A24:L30"/>
    <mergeCell ref="J6:S10"/>
    <mergeCell ref="J13:S15"/>
    <mergeCell ref="C12:C13"/>
    <mergeCell ref="D12:D13"/>
    <mergeCell ref="E12:F13"/>
    <mergeCell ref="G12:G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showGridLines="0" topLeftCell="A12" zoomScale="75" zoomScaleNormal="75" zoomScaleSheetLayoutView="80" workbookViewId="0">
      <selection activeCell="A38" sqref="A38:K38"/>
    </sheetView>
  </sheetViews>
  <sheetFormatPr defaultColWidth="9.109375" defaultRowHeight="13.2" x14ac:dyDescent="0.3"/>
  <cols>
    <col min="1" max="1" width="4.88671875" style="137" customWidth="1"/>
    <col min="2" max="2" width="23.88671875" style="138" customWidth="1"/>
    <col min="3" max="3" width="41.44140625" style="139" customWidth="1"/>
    <col min="4" max="4" width="22.33203125" style="139" customWidth="1"/>
    <col min="5" max="5" width="7" style="21" bestFit="1" customWidth="1"/>
    <col min="6" max="6" width="8.44140625" style="21" customWidth="1"/>
    <col min="7" max="7" width="4.6640625" style="21" bestFit="1" customWidth="1"/>
    <col min="8" max="10" width="3.5546875" style="21" customWidth="1"/>
    <col min="11" max="11" width="4.6640625" style="21" customWidth="1"/>
    <col min="12" max="15" width="3.5546875" style="21" customWidth="1"/>
    <col min="16" max="16" width="4.6640625" style="21" customWidth="1"/>
    <col min="17" max="17" width="4.44140625" style="21" customWidth="1"/>
    <col min="18" max="20" width="3.5546875" style="21" customWidth="1"/>
    <col min="21" max="21" width="4.88671875" style="21" customWidth="1"/>
    <col min="22" max="25" width="3.5546875" style="21" customWidth="1"/>
    <col min="26" max="26" width="4.6640625" style="21" customWidth="1"/>
    <col min="27" max="27" width="22.6640625" style="21" customWidth="1"/>
    <col min="28" max="28" width="63.88671875" style="21" customWidth="1"/>
    <col min="29" max="29" width="9.109375" style="21" hidden="1" customWidth="1"/>
    <col min="30" max="30" width="14.44140625" style="21" customWidth="1"/>
    <col min="31" max="31" width="9.109375" style="21" customWidth="1"/>
    <col min="32" max="16384" width="9.109375" style="21"/>
  </cols>
  <sheetData>
    <row r="1" spans="1:46" x14ac:dyDescent="0.3">
      <c r="A1" s="17"/>
      <c r="B1" s="18"/>
      <c r="C1" s="19"/>
      <c r="D1" s="19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</row>
    <row r="2" spans="1:46" s="28" customFormat="1" ht="18" customHeight="1" x14ac:dyDescent="0.3">
      <c r="A2" s="22" t="s">
        <v>46</v>
      </c>
      <c r="B2" s="23"/>
      <c r="C2" s="24"/>
      <c r="D2" s="24"/>
      <c r="E2" s="25"/>
      <c r="F2" s="25"/>
      <c r="G2" s="25"/>
      <c r="H2" s="188" t="s">
        <v>47</v>
      </c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26"/>
      <c r="X2" s="26"/>
      <c r="Y2" s="26"/>
      <c r="Z2" s="26"/>
      <c r="AA2" s="189" t="s">
        <v>48</v>
      </c>
      <c r="AB2" s="189"/>
      <c r="AC2" s="27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</row>
    <row r="3" spans="1:46" s="28" customFormat="1" ht="17.399999999999999" x14ac:dyDescent="0.3">
      <c r="A3" s="22" t="s">
        <v>49</v>
      </c>
      <c r="B3" s="23"/>
      <c r="C3" s="24"/>
      <c r="D3" s="24"/>
      <c r="E3" s="25"/>
      <c r="F3" s="25"/>
      <c r="G3" s="25"/>
      <c r="H3" s="188" t="s">
        <v>50</v>
      </c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26"/>
      <c r="X3" s="26"/>
      <c r="Y3" s="26"/>
      <c r="Z3" s="26"/>
      <c r="AA3" s="189" t="s">
        <v>51</v>
      </c>
      <c r="AB3" s="189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</row>
    <row r="4" spans="1:46" s="28" customFormat="1" ht="17.399999999999999" x14ac:dyDescent="0.3">
      <c r="A4" s="22"/>
      <c r="B4" s="23"/>
      <c r="C4" s="24"/>
      <c r="D4" s="24"/>
      <c r="E4" s="25"/>
      <c r="F4" s="25"/>
      <c r="G4" s="25"/>
      <c r="H4" s="188" t="s">
        <v>52</v>
      </c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188"/>
      <c r="T4" s="188"/>
      <c r="U4" s="188"/>
      <c r="V4" s="188"/>
      <c r="W4" s="188"/>
      <c r="X4" s="26"/>
      <c r="Y4" s="26"/>
      <c r="Z4" s="26"/>
      <c r="AA4" s="189" t="s">
        <v>53</v>
      </c>
      <c r="AB4" s="189"/>
      <c r="AC4" s="20"/>
      <c r="AD4" s="25"/>
      <c r="AE4" s="25"/>
      <c r="AF4" s="25"/>
      <c r="AG4" s="20"/>
      <c r="AH4" s="20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ht="18" customHeight="1" x14ac:dyDescent="0.3">
      <c r="A5" s="17"/>
      <c r="B5" s="18"/>
      <c r="C5" s="19"/>
      <c r="D5" s="19"/>
      <c r="E5" s="20"/>
      <c r="F5" s="20"/>
      <c r="G5" s="20"/>
      <c r="H5" s="192" t="s">
        <v>54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20"/>
      <c r="Y5" s="20"/>
      <c r="Z5" s="20"/>
      <c r="AA5" s="189" t="s">
        <v>55</v>
      </c>
      <c r="AB5" s="189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</row>
    <row r="6" spans="1:46" ht="18" customHeight="1" x14ac:dyDescent="0.3">
      <c r="A6" s="17"/>
      <c r="B6" s="18"/>
      <c r="C6" s="19"/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2"/>
      <c r="AB6" s="22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</row>
    <row r="7" spans="1:46" ht="25.5" customHeight="1" thickBot="1" x14ac:dyDescent="0.35">
      <c r="A7" s="193" t="s">
        <v>56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</row>
    <row r="8" spans="1:46" s="31" customFormat="1" ht="20.25" customHeight="1" thickBot="1" x14ac:dyDescent="0.35">
      <c r="A8" s="195"/>
      <c r="B8" s="198" t="s">
        <v>57</v>
      </c>
      <c r="C8" s="201" t="s">
        <v>58</v>
      </c>
      <c r="D8" s="202"/>
      <c r="E8" s="207" t="s">
        <v>59</v>
      </c>
      <c r="F8" s="210" t="s">
        <v>60</v>
      </c>
      <c r="G8" s="213" t="s">
        <v>61</v>
      </c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4"/>
      <c r="X8" s="214"/>
      <c r="Y8" s="214"/>
      <c r="Z8" s="214"/>
      <c r="AA8" s="215" t="s">
        <v>62</v>
      </c>
      <c r="AB8" s="29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</row>
    <row r="9" spans="1:46" s="31" customFormat="1" ht="20.25" customHeight="1" x14ac:dyDescent="0.3">
      <c r="A9" s="196"/>
      <c r="B9" s="199"/>
      <c r="C9" s="203"/>
      <c r="D9" s="204"/>
      <c r="E9" s="208"/>
      <c r="F9" s="211"/>
      <c r="G9" s="217" t="s">
        <v>63</v>
      </c>
      <c r="H9" s="217"/>
      <c r="I9" s="217"/>
      <c r="J9" s="217"/>
      <c r="K9" s="218"/>
      <c r="L9" s="219" t="s">
        <v>64</v>
      </c>
      <c r="M9" s="217"/>
      <c r="N9" s="217"/>
      <c r="O9" s="217"/>
      <c r="P9" s="218"/>
      <c r="Q9" s="219" t="s">
        <v>65</v>
      </c>
      <c r="R9" s="217"/>
      <c r="S9" s="217"/>
      <c r="T9" s="217"/>
      <c r="U9" s="218"/>
      <c r="V9" s="219" t="s">
        <v>66</v>
      </c>
      <c r="W9" s="217"/>
      <c r="X9" s="217"/>
      <c r="Y9" s="217"/>
      <c r="Z9" s="218"/>
      <c r="AA9" s="216"/>
      <c r="AB9" s="29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</row>
    <row r="10" spans="1:46" s="31" customFormat="1" ht="19.5" customHeight="1" thickBot="1" x14ac:dyDescent="0.35">
      <c r="A10" s="197"/>
      <c r="B10" s="200"/>
      <c r="C10" s="205"/>
      <c r="D10" s="206"/>
      <c r="E10" s="209"/>
      <c r="F10" s="212"/>
      <c r="G10" s="32" t="s">
        <v>67</v>
      </c>
      <c r="H10" s="33" t="s">
        <v>68</v>
      </c>
      <c r="I10" s="33" t="s">
        <v>69</v>
      </c>
      <c r="J10" s="33" t="s">
        <v>70</v>
      </c>
      <c r="K10" s="34" t="s">
        <v>71</v>
      </c>
      <c r="L10" s="35" t="s">
        <v>67</v>
      </c>
      <c r="M10" s="33" t="s">
        <v>68</v>
      </c>
      <c r="N10" s="33" t="s">
        <v>69</v>
      </c>
      <c r="O10" s="33" t="s">
        <v>70</v>
      </c>
      <c r="P10" s="34" t="s">
        <v>71</v>
      </c>
      <c r="Q10" s="35" t="s">
        <v>67</v>
      </c>
      <c r="R10" s="33" t="s">
        <v>68</v>
      </c>
      <c r="S10" s="33" t="s">
        <v>69</v>
      </c>
      <c r="T10" s="33" t="s">
        <v>70</v>
      </c>
      <c r="U10" s="34" t="s">
        <v>71</v>
      </c>
      <c r="V10" s="35" t="s">
        <v>67</v>
      </c>
      <c r="W10" s="33" t="s">
        <v>68</v>
      </c>
      <c r="X10" s="33" t="s">
        <v>69</v>
      </c>
      <c r="Y10" s="33" t="s">
        <v>70</v>
      </c>
      <c r="Z10" s="34" t="s">
        <v>71</v>
      </c>
      <c r="AA10" s="36" t="s">
        <v>57</v>
      </c>
      <c r="AB10" s="29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</row>
    <row r="11" spans="1:46" s="31" customFormat="1" ht="18.75" customHeight="1" thickBot="1" x14ac:dyDescent="0.35">
      <c r="A11" s="37" t="s">
        <v>72</v>
      </c>
      <c r="B11" s="38"/>
      <c r="C11" s="39"/>
      <c r="D11" s="40"/>
      <c r="E11" s="41">
        <f t="shared" ref="E11:Z11" si="0">SUM(E12:E15)</f>
        <v>12</v>
      </c>
      <c r="F11" s="42">
        <f t="shared" si="0"/>
        <v>12</v>
      </c>
      <c r="G11" s="43">
        <f t="shared" si="0"/>
        <v>0</v>
      </c>
      <c r="H11" s="44">
        <f t="shared" si="0"/>
        <v>0</v>
      </c>
      <c r="I11" s="44">
        <f t="shared" si="0"/>
        <v>7</v>
      </c>
      <c r="J11" s="44">
        <f t="shared" si="0"/>
        <v>0</v>
      </c>
      <c r="K11" s="42">
        <f t="shared" si="0"/>
        <v>7</v>
      </c>
      <c r="L11" s="41">
        <f t="shared" si="0"/>
        <v>0</v>
      </c>
      <c r="M11" s="44">
        <f t="shared" si="0"/>
        <v>0</v>
      </c>
      <c r="N11" s="44">
        <f t="shared" si="0"/>
        <v>0</v>
      </c>
      <c r="O11" s="44">
        <f t="shared" si="0"/>
        <v>0</v>
      </c>
      <c r="P11" s="42">
        <f t="shared" si="0"/>
        <v>0</v>
      </c>
      <c r="Q11" s="41">
        <f t="shared" si="0"/>
        <v>2</v>
      </c>
      <c r="R11" s="44">
        <f t="shared" si="0"/>
        <v>3</v>
      </c>
      <c r="S11" s="44">
        <f t="shared" si="0"/>
        <v>0</v>
      </c>
      <c r="T11" s="44">
        <f t="shared" si="0"/>
        <v>0</v>
      </c>
      <c r="U11" s="42">
        <f t="shared" si="0"/>
        <v>5</v>
      </c>
      <c r="V11" s="41">
        <f t="shared" si="0"/>
        <v>0</v>
      </c>
      <c r="W11" s="44">
        <f t="shared" si="0"/>
        <v>0</v>
      </c>
      <c r="X11" s="44">
        <f t="shared" si="0"/>
        <v>0</v>
      </c>
      <c r="Y11" s="44">
        <f t="shared" si="0"/>
        <v>0</v>
      </c>
      <c r="Z11" s="42">
        <f t="shared" si="0"/>
        <v>0</v>
      </c>
      <c r="AA11" s="45"/>
      <c r="AB11" s="29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</row>
    <row r="12" spans="1:46" s="30" customFormat="1" ht="15" customHeight="1" x14ac:dyDescent="0.3">
      <c r="A12" s="46" t="s">
        <v>63</v>
      </c>
      <c r="B12" s="140" t="s">
        <v>73</v>
      </c>
      <c r="C12" s="220" t="s">
        <v>74</v>
      </c>
      <c r="D12" s="221"/>
      <c r="E12" s="48">
        <f>SUM(G12,H12,I12,L12,M12,N12,Q12,R12,S12,V12,W12,X12,)</f>
        <v>2</v>
      </c>
      <c r="F12" s="49">
        <f>SUM(K12,P12,U12,Z12,)</f>
        <v>2</v>
      </c>
      <c r="G12" s="50"/>
      <c r="H12" s="51"/>
      <c r="I12" s="51"/>
      <c r="J12" s="51"/>
      <c r="K12" s="52"/>
      <c r="L12" s="48"/>
      <c r="M12" s="51"/>
      <c r="N12" s="51"/>
      <c r="O12" s="51"/>
      <c r="P12" s="52"/>
      <c r="Q12" s="48">
        <v>2</v>
      </c>
      <c r="R12" s="51">
        <v>0</v>
      </c>
      <c r="S12" s="51">
        <v>0</v>
      </c>
      <c r="T12" s="51" t="s">
        <v>75</v>
      </c>
      <c r="U12" s="52">
        <v>2</v>
      </c>
      <c r="V12" s="48"/>
      <c r="W12" s="51"/>
      <c r="X12" s="51"/>
      <c r="Y12" s="51"/>
      <c r="Z12" s="52"/>
      <c r="AA12" s="53"/>
      <c r="AB12" s="29"/>
    </row>
    <row r="13" spans="1:46" s="30" customFormat="1" ht="15" customHeight="1" x14ac:dyDescent="0.3">
      <c r="A13" s="54" t="s">
        <v>64</v>
      </c>
      <c r="B13" s="55" t="s">
        <v>76</v>
      </c>
      <c r="C13" s="190" t="s">
        <v>77</v>
      </c>
      <c r="D13" s="191"/>
      <c r="E13" s="56">
        <f t="shared" ref="E13:E15" si="1">SUM(G13,H13,I13,L13,M13,N13,Q13,R13,S13,V13,W13,X13,)</f>
        <v>3</v>
      </c>
      <c r="F13" s="57">
        <f t="shared" ref="F13:F15" si="2">SUM(K13,P13,U13,Z13,)</f>
        <v>3</v>
      </c>
      <c r="G13" s="58"/>
      <c r="H13" s="59"/>
      <c r="I13" s="59"/>
      <c r="J13" s="59"/>
      <c r="K13" s="60"/>
      <c r="L13" s="56"/>
      <c r="M13" s="59"/>
      <c r="N13" s="59"/>
      <c r="O13" s="59"/>
      <c r="P13" s="60"/>
      <c r="Q13" s="56">
        <v>0</v>
      </c>
      <c r="R13" s="59">
        <v>3</v>
      </c>
      <c r="S13" s="59">
        <v>0</v>
      </c>
      <c r="T13" s="59" t="s">
        <v>78</v>
      </c>
      <c r="U13" s="60">
        <v>3</v>
      </c>
      <c r="V13" s="56"/>
      <c r="W13" s="59"/>
      <c r="X13" s="59"/>
      <c r="Y13" s="59"/>
      <c r="Z13" s="60"/>
      <c r="AA13" s="61"/>
      <c r="AB13" s="29"/>
    </row>
    <row r="14" spans="1:46" s="30" customFormat="1" ht="15.6" x14ac:dyDescent="0.3">
      <c r="A14" s="146" t="s">
        <v>65</v>
      </c>
      <c r="B14" s="141" t="s">
        <v>79</v>
      </c>
      <c r="C14" s="222" t="s">
        <v>80</v>
      </c>
      <c r="D14" s="223"/>
      <c r="E14" s="147">
        <f t="shared" si="1"/>
        <v>5</v>
      </c>
      <c r="F14" s="148">
        <f t="shared" si="2"/>
        <v>5</v>
      </c>
      <c r="G14" s="149">
        <v>0</v>
      </c>
      <c r="H14" s="150">
        <v>0</v>
      </c>
      <c r="I14" s="150">
        <v>5</v>
      </c>
      <c r="J14" s="150" t="s">
        <v>78</v>
      </c>
      <c r="K14" s="151">
        <v>5</v>
      </c>
      <c r="L14" s="56"/>
      <c r="M14" s="59"/>
      <c r="N14" s="59"/>
      <c r="O14" s="59"/>
      <c r="P14" s="60"/>
      <c r="Q14" s="56"/>
      <c r="R14" s="59"/>
      <c r="S14" s="59"/>
      <c r="T14" s="59"/>
      <c r="U14" s="60"/>
      <c r="V14" s="56"/>
      <c r="W14" s="59"/>
      <c r="X14" s="59"/>
      <c r="Y14" s="59"/>
      <c r="Z14" s="60"/>
      <c r="AA14" s="61"/>
      <c r="AB14" s="29"/>
    </row>
    <row r="15" spans="1:46" s="30" customFormat="1" ht="15" customHeight="1" thickBot="1" x14ac:dyDescent="0.35">
      <c r="A15" s="152" t="s">
        <v>66</v>
      </c>
      <c r="B15" s="85" t="s">
        <v>81</v>
      </c>
      <c r="C15" s="224" t="s">
        <v>82</v>
      </c>
      <c r="D15" s="225"/>
      <c r="E15" s="153">
        <f t="shared" si="1"/>
        <v>2</v>
      </c>
      <c r="F15" s="154">
        <f t="shared" si="2"/>
        <v>2</v>
      </c>
      <c r="G15" s="155">
        <v>0</v>
      </c>
      <c r="H15" s="156">
        <v>0</v>
      </c>
      <c r="I15" s="156">
        <v>2</v>
      </c>
      <c r="J15" s="156" t="s">
        <v>78</v>
      </c>
      <c r="K15" s="157">
        <v>2</v>
      </c>
      <c r="L15" s="62"/>
      <c r="M15" s="65"/>
      <c r="N15" s="65"/>
      <c r="O15" s="65"/>
      <c r="P15" s="66"/>
      <c r="Q15" s="62"/>
      <c r="R15" s="65"/>
      <c r="S15" s="65"/>
      <c r="T15" s="65"/>
      <c r="U15" s="66"/>
      <c r="V15" s="62"/>
      <c r="W15" s="65"/>
      <c r="X15" s="65"/>
      <c r="Y15" s="65"/>
      <c r="Z15" s="66"/>
      <c r="AA15" s="67"/>
      <c r="AB15" s="29"/>
    </row>
    <row r="16" spans="1:46" s="30" customFormat="1" ht="18.75" customHeight="1" thickBot="1" x14ac:dyDescent="0.35">
      <c r="A16" s="68" t="s">
        <v>83</v>
      </c>
      <c r="B16" s="69"/>
      <c r="C16" s="70"/>
      <c r="D16" s="71"/>
      <c r="E16" s="72">
        <f t="shared" ref="E16:Z16" si="3">SUM(E17:E23)</f>
        <v>21</v>
      </c>
      <c r="F16" s="73">
        <f t="shared" si="3"/>
        <v>21</v>
      </c>
      <c r="G16" s="74">
        <f t="shared" si="3"/>
        <v>7</v>
      </c>
      <c r="H16" s="75">
        <f t="shared" si="3"/>
        <v>6</v>
      </c>
      <c r="I16" s="75">
        <f t="shared" si="3"/>
        <v>3</v>
      </c>
      <c r="J16" s="75">
        <f t="shared" si="3"/>
        <v>0</v>
      </c>
      <c r="K16" s="73">
        <f t="shared" si="3"/>
        <v>16</v>
      </c>
      <c r="L16" s="76">
        <f t="shared" si="3"/>
        <v>3</v>
      </c>
      <c r="M16" s="75">
        <f t="shared" si="3"/>
        <v>2</v>
      </c>
      <c r="N16" s="75">
        <f t="shared" si="3"/>
        <v>0</v>
      </c>
      <c r="O16" s="75">
        <f t="shared" si="3"/>
        <v>0</v>
      </c>
      <c r="P16" s="73">
        <f t="shared" si="3"/>
        <v>5</v>
      </c>
      <c r="Q16" s="76">
        <f t="shared" si="3"/>
        <v>0</v>
      </c>
      <c r="R16" s="75">
        <f t="shared" si="3"/>
        <v>0</v>
      </c>
      <c r="S16" s="75">
        <f t="shared" si="3"/>
        <v>0</v>
      </c>
      <c r="T16" s="75">
        <f t="shared" si="3"/>
        <v>0</v>
      </c>
      <c r="U16" s="73">
        <f t="shared" si="3"/>
        <v>0</v>
      </c>
      <c r="V16" s="76">
        <f t="shared" si="3"/>
        <v>0</v>
      </c>
      <c r="W16" s="75">
        <f t="shared" si="3"/>
        <v>0</v>
      </c>
      <c r="X16" s="75">
        <f t="shared" si="3"/>
        <v>0</v>
      </c>
      <c r="Y16" s="75">
        <f t="shared" si="3"/>
        <v>0</v>
      </c>
      <c r="Z16" s="73">
        <f t="shared" si="3"/>
        <v>0</v>
      </c>
      <c r="AA16" s="77"/>
      <c r="AB16" s="29"/>
    </row>
    <row r="17" spans="1:28" s="30" customFormat="1" ht="15" customHeight="1" x14ac:dyDescent="0.3">
      <c r="A17" s="158" t="s">
        <v>84</v>
      </c>
      <c r="B17" s="142" t="s">
        <v>85</v>
      </c>
      <c r="C17" s="226" t="s">
        <v>86</v>
      </c>
      <c r="D17" s="227"/>
      <c r="E17" s="159">
        <f>SUM(G17,H17,I17,L17,M17,N17,Q17,R17,S17,V17,W17,X17,)</f>
        <v>4</v>
      </c>
      <c r="F17" s="160">
        <f>SUM(K17,P17,U17,Z17,)</f>
        <v>4</v>
      </c>
      <c r="G17" s="161">
        <v>2</v>
      </c>
      <c r="H17" s="162">
        <v>2</v>
      </c>
      <c r="I17" s="162">
        <v>0</v>
      </c>
      <c r="J17" s="162" t="s">
        <v>75</v>
      </c>
      <c r="K17" s="163">
        <v>4</v>
      </c>
      <c r="L17" s="48"/>
      <c r="M17" s="51"/>
      <c r="N17" s="51"/>
      <c r="O17" s="51"/>
      <c r="P17" s="52"/>
      <c r="Q17" s="48"/>
      <c r="R17" s="51"/>
      <c r="S17" s="51"/>
      <c r="T17" s="51"/>
      <c r="U17" s="52"/>
      <c r="V17" s="48"/>
      <c r="W17" s="51"/>
      <c r="X17" s="51"/>
      <c r="Y17" s="51"/>
      <c r="Z17" s="52"/>
      <c r="AA17" s="53"/>
      <c r="AB17" s="29"/>
    </row>
    <row r="18" spans="1:28" s="30" customFormat="1" ht="15" customHeight="1" x14ac:dyDescent="0.3">
      <c r="A18" s="54" t="s">
        <v>87</v>
      </c>
      <c r="B18" s="55" t="s">
        <v>88</v>
      </c>
      <c r="C18" s="228" t="s">
        <v>89</v>
      </c>
      <c r="D18" s="229"/>
      <c r="E18" s="56">
        <f t="shared" ref="E18:E38" si="4">SUM(G18,H18,I18,L18,M18,N18,Q18,R18,S18,V18,W18,X18,)</f>
        <v>3</v>
      </c>
      <c r="F18" s="57">
        <f t="shared" ref="F18:F23" si="5">SUM(K18,P18,U18,Z18,)</f>
        <v>3</v>
      </c>
      <c r="G18" s="58"/>
      <c r="H18" s="59"/>
      <c r="I18" s="59"/>
      <c r="J18" s="59"/>
      <c r="K18" s="60"/>
      <c r="L18" s="56">
        <v>1</v>
      </c>
      <c r="M18" s="59">
        <v>2</v>
      </c>
      <c r="N18" s="59">
        <v>0</v>
      </c>
      <c r="O18" s="59" t="s">
        <v>75</v>
      </c>
      <c r="P18" s="60">
        <v>3</v>
      </c>
      <c r="Q18" s="56"/>
      <c r="R18" s="59"/>
      <c r="S18" s="59"/>
      <c r="T18" s="59"/>
      <c r="U18" s="60"/>
      <c r="V18" s="56"/>
      <c r="W18" s="59"/>
      <c r="X18" s="59"/>
      <c r="Y18" s="59"/>
      <c r="Z18" s="60"/>
      <c r="AA18" s="61" t="s">
        <v>85</v>
      </c>
      <c r="AB18" s="29"/>
    </row>
    <row r="19" spans="1:28" s="30" customFormat="1" ht="15" customHeight="1" x14ac:dyDescent="0.3">
      <c r="A19" s="146" t="s">
        <v>90</v>
      </c>
      <c r="B19" s="141" t="s">
        <v>91</v>
      </c>
      <c r="C19" s="230" t="s">
        <v>92</v>
      </c>
      <c r="D19" s="231"/>
      <c r="E19" s="147">
        <f t="shared" si="4"/>
        <v>3</v>
      </c>
      <c r="F19" s="148">
        <f t="shared" si="5"/>
        <v>3</v>
      </c>
      <c r="G19" s="149">
        <v>1</v>
      </c>
      <c r="H19" s="150">
        <v>2</v>
      </c>
      <c r="I19" s="150">
        <v>0</v>
      </c>
      <c r="J19" s="150" t="s">
        <v>75</v>
      </c>
      <c r="K19" s="151">
        <v>3</v>
      </c>
      <c r="L19" s="56"/>
      <c r="M19" s="59"/>
      <c r="N19" s="59"/>
      <c r="O19" s="59"/>
      <c r="P19" s="60"/>
      <c r="Q19" s="56"/>
      <c r="R19" s="59"/>
      <c r="S19" s="59"/>
      <c r="T19" s="59"/>
      <c r="U19" s="60"/>
      <c r="V19" s="56"/>
      <c r="W19" s="59"/>
      <c r="X19" s="59"/>
      <c r="Y19" s="59"/>
      <c r="Z19" s="60"/>
      <c r="AA19" s="61"/>
      <c r="AB19" s="29"/>
    </row>
    <row r="20" spans="1:28" s="30" customFormat="1" ht="15" customHeight="1" x14ac:dyDescent="0.3">
      <c r="A20" s="54" t="s">
        <v>93</v>
      </c>
      <c r="B20" s="55" t="s">
        <v>94</v>
      </c>
      <c r="C20" s="232" t="s">
        <v>95</v>
      </c>
      <c r="D20" s="233"/>
      <c r="E20" s="56">
        <f t="shared" si="4"/>
        <v>2</v>
      </c>
      <c r="F20" s="57">
        <f t="shared" si="5"/>
        <v>2</v>
      </c>
      <c r="G20" s="58"/>
      <c r="H20" s="59"/>
      <c r="I20" s="59"/>
      <c r="J20" s="59"/>
      <c r="K20" s="60"/>
      <c r="L20" s="56">
        <v>2</v>
      </c>
      <c r="M20" s="59">
        <v>0</v>
      </c>
      <c r="N20" s="59">
        <v>0</v>
      </c>
      <c r="O20" s="59" t="s">
        <v>75</v>
      </c>
      <c r="P20" s="60">
        <v>2</v>
      </c>
      <c r="Q20" s="56"/>
      <c r="R20" s="59"/>
      <c r="S20" s="59"/>
      <c r="T20" s="59"/>
      <c r="U20" s="60"/>
      <c r="V20" s="56"/>
      <c r="W20" s="59"/>
      <c r="X20" s="59"/>
      <c r="Y20" s="59"/>
      <c r="Z20" s="60"/>
      <c r="AA20" s="61"/>
      <c r="AB20" s="29"/>
    </row>
    <row r="21" spans="1:28" s="30" customFormat="1" ht="15" customHeight="1" x14ac:dyDescent="0.3">
      <c r="A21" s="146" t="s">
        <v>96</v>
      </c>
      <c r="B21" s="143" t="s">
        <v>97</v>
      </c>
      <c r="C21" s="230" t="s">
        <v>98</v>
      </c>
      <c r="D21" s="231"/>
      <c r="E21" s="147">
        <f t="shared" si="4"/>
        <v>3</v>
      </c>
      <c r="F21" s="148">
        <f t="shared" si="5"/>
        <v>3</v>
      </c>
      <c r="G21" s="149">
        <v>2</v>
      </c>
      <c r="H21" s="150">
        <v>0</v>
      </c>
      <c r="I21" s="150">
        <v>1</v>
      </c>
      <c r="J21" s="150" t="s">
        <v>75</v>
      </c>
      <c r="K21" s="151">
        <v>3</v>
      </c>
      <c r="L21" s="56"/>
      <c r="M21" s="59"/>
      <c r="N21" s="59"/>
      <c r="O21" s="59"/>
      <c r="P21" s="60"/>
      <c r="Q21" s="56"/>
      <c r="R21" s="59"/>
      <c r="S21" s="59"/>
      <c r="T21" s="59"/>
      <c r="U21" s="60"/>
      <c r="V21" s="56"/>
      <c r="W21" s="59"/>
      <c r="X21" s="59"/>
      <c r="Y21" s="59"/>
      <c r="Z21" s="60"/>
      <c r="AA21" s="61"/>
      <c r="AB21" s="29"/>
    </row>
    <row r="22" spans="1:28" s="30" customFormat="1" ht="15" customHeight="1" x14ac:dyDescent="0.3">
      <c r="A22" s="146" t="s">
        <v>99</v>
      </c>
      <c r="B22" s="143" t="s">
        <v>100</v>
      </c>
      <c r="C22" s="234" t="s">
        <v>101</v>
      </c>
      <c r="D22" s="235"/>
      <c r="E22" s="147">
        <f t="shared" si="4"/>
        <v>3</v>
      </c>
      <c r="F22" s="148">
        <f t="shared" si="5"/>
        <v>3</v>
      </c>
      <c r="G22" s="149">
        <v>1</v>
      </c>
      <c r="H22" s="150">
        <v>0</v>
      </c>
      <c r="I22" s="150">
        <v>2</v>
      </c>
      <c r="J22" s="150" t="s">
        <v>78</v>
      </c>
      <c r="K22" s="151">
        <v>3</v>
      </c>
      <c r="L22" s="56"/>
      <c r="M22" s="59"/>
      <c r="N22" s="59"/>
      <c r="O22" s="59"/>
      <c r="P22" s="60"/>
      <c r="Q22" s="56"/>
      <c r="R22" s="59"/>
      <c r="S22" s="59"/>
      <c r="T22" s="59"/>
      <c r="U22" s="60"/>
      <c r="V22" s="56"/>
      <c r="W22" s="59"/>
      <c r="X22" s="59"/>
      <c r="Y22" s="59"/>
      <c r="Z22" s="60"/>
      <c r="AA22" s="61"/>
      <c r="AB22" s="29"/>
    </row>
    <row r="23" spans="1:28" s="30" customFormat="1" ht="16.2" thickBot="1" x14ac:dyDescent="0.35">
      <c r="A23" s="152" t="s">
        <v>102</v>
      </c>
      <c r="B23" s="85" t="s">
        <v>103</v>
      </c>
      <c r="C23" s="236" t="s">
        <v>104</v>
      </c>
      <c r="D23" s="237"/>
      <c r="E23" s="153">
        <f t="shared" si="4"/>
        <v>3</v>
      </c>
      <c r="F23" s="154">
        <f t="shared" si="5"/>
        <v>3</v>
      </c>
      <c r="G23" s="155">
        <v>1</v>
      </c>
      <c r="H23" s="156">
        <v>2</v>
      </c>
      <c r="I23" s="156">
        <v>0</v>
      </c>
      <c r="J23" s="156" t="s">
        <v>78</v>
      </c>
      <c r="K23" s="157">
        <v>3</v>
      </c>
      <c r="L23" s="62"/>
      <c r="M23" s="65"/>
      <c r="N23" s="65"/>
      <c r="O23" s="65"/>
      <c r="P23" s="66"/>
      <c r="Q23" s="62"/>
      <c r="R23" s="65"/>
      <c r="S23" s="65"/>
      <c r="T23" s="65"/>
      <c r="U23" s="66"/>
      <c r="V23" s="62"/>
      <c r="W23" s="65"/>
      <c r="X23" s="65"/>
      <c r="Y23" s="65"/>
      <c r="Z23" s="66"/>
      <c r="AA23" s="67"/>
      <c r="AB23" s="29"/>
    </row>
    <row r="24" spans="1:28" s="30" customFormat="1" ht="18.75" customHeight="1" thickBot="1" x14ac:dyDescent="0.35">
      <c r="A24" s="68" t="s">
        <v>105</v>
      </c>
      <c r="B24" s="69"/>
      <c r="C24" s="70"/>
      <c r="D24" s="71"/>
      <c r="E24" s="72">
        <f t="shared" ref="E24:Z24" si="6">SUM(E25:E38)</f>
        <v>41</v>
      </c>
      <c r="F24" s="78">
        <f t="shared" si="6"/>
        <v>42</v>
      </c>
      <c r="G24" s="79">
        <f t="shared" si="6"/>
        <v>4</v>
      </c>
      <c r="H24" s="80">
        <f t="shared" si="6"/>
        <v>4</v>
      </c>
      <c r="I24" s="80">
        <f t="shared" si="6"/>
        <v>0</v>
      </c>
      <c r="J24" s="80">
        <f t="shared" si="6"/>
        <v>0</v>
      </c>
      <c r="K24" s="78">
        <f t="shared" si="6"/>
        <v>8</v>
      </c>
      <c r="L24" s="72">
        <f t="shared" si="6"/>
        <v>11</v>
      </c>
      <c r="M24" s="80">
        <f t="shared" si="6"/>
        <v>10</v>
      </c>
      <c r="N24" s="80">
        <f t="shared" si="6"/>
        <v>2</v>
      </c>
      <c r="O24" s="80">
        <f t="shared" si="6"/>
        <v>0</v>
      </c>
      <c r="P24" s="78">
        <f t="shared" si="6"/>
        <v>24</v>
      </c>
      <c r="Q24" s="72">
        <f t="shared" si="6"/>
        <v>6</v>
      </c>
      <c r="R24" s="80">
        <f t="shared" si="6"/>
        <v>1</v>
      </c>
      <c r="S24" s="80">
        <f t="shared" si="6"/>
        <v>3</v>
      </c>
      <c r="T24" s="80">
        <f t="shared" si="6"/>
        <v>0</v>
      </c>
      <c r="U24" s="78">
        <f t="shared" si="6"/>
        <v>10</v>
      </c>
      <c r="V24" s="72">
        <f t="shared" si="6"/>
        <v>0</v>
      </c>
      <c r="W24" s="80">
        <f t="shared" si="6"/>
        <v>0</v>
      </c>
      <c r="X24" s="80">
        <f t="shared" si="6"/>
        <v>0</v>
      </c>
      <c r="Y24" s="80">
        <f t="shared" si="6"/>
        <v>0</v>
      </c>
      <c r="Z24" s="78">
        <f t="shared" si="6"/>
        <v>0</v>
      </c>
      <c r="AA24" s="81"/>
      <c r="AB24" s="29"/>
    </row>
    <row r="25" spans="1:28" s="30" customFormat="1" ht="15.6" x14ac:dyDescent="0.3">
      <c r="A25" s="158" t="s">
        <v>106</v>
      </c>
      <c r="B25" s="47" t="s">
        <v>107</v>
      </c>
      <c r="C25" s="238" t="s">
        <v>108</v>
      </c>
      <c r="D25" s="239"/>
      <c r="E25" s="159">
        <f t="shared" si="4"/>
        <v>3</v>
      </c>
      <c r="F25" s="160">
        <f>SUM(K25,P25,U25,Z25,)</f>
        <v>3</v>
      </c>
      <c r="G25" s="161">
        <v>1</v>
      </c>
      <c r="H25" s="162">
        <v>2</v>
      </c>
      <c r="I25" s="162">
        <v>0</v>
      </c>
      <c r="J25" s="162" t="s">
        <v>78</v>
      </c>
      <c r="K25" s="163">
        <v>3</v>
      </c>
      <c r="L25" s="48"/>
      <c r="M25" s="51"/>
      <c r="N25" s="51"/>
      <c r="O25" s="51"/>
      <c r="P25" s="52"/>
      <c r="Q25" s="48"/>
      <c r="R25" s="51"/>
      <c r="S25" s="51"/>
      <c r="T25" s="51"/>
      <c r="U25" s="52"/>
      <c r="V25" s="48"/>
      <c r="W25" s="51"/>
      <c r="X25" s="51"/>
      <c r="Y25" s="51"/>
      <c r="Z25" s="52"/>
      <c r="AA25" s="53"/>
      <c r="AB25" s="29"/>
    </row>
    <row r="26" spans="1:28" s="30" customFormat="1" ht="15.6" x14ac:dyDescent="0.3">
      <c r="A26" s="146" t="s">
        <v>109</v>
      </c>
      <c r="B26" s="141" t="s">
        <v>110</v>
      </c>
      <c r="C26" s="222" t="s">
        <v>111</v>
      </c>
      <c r="D26" s="223"/>
      <c r="E26" s="147">
        <f t="shared" si="4"/>
        <v>4</v>
      </c>
      <c r="F26" s="148">
        <f t="shared" ref="F26:F38" si="7">SUM(K26,P26,U26,Z26,)</f>
        <v>4</v>
      </c>
      <c r="G26" s="149">
        <v>2</v>
      </c>
      <c r="H26" s="150">
        <v>2</v>
      </c>
      <c r="I26" s="150">
        <v>0</v>
      </c>
      <c r="J26" s="150" t="s">
        <v>75</v>
      </c>
      <c r="K26" s="151">
        <v>4</v>
      </c>
      <c r="L26" s="56"/>
      <c r="M26" s="59"/>
      <c r="N26" s="59"/>
      <c r="O26" s="59"/>
      <c r="P26" s="60"/>
      <c r="Q26" s="56"/>
      <c r="R26" s="59"/>
      <c r="S26" s="59"/>
      <c r="T26" s="59"/>
      <c r="U26" s="60"/>
      <c r="V26" s="56"/>
      <c r="W26" s="59"/>
      <c r="X26" s="59"/>
      <c r="Y26" s="59"/>
      <c r="Z26" s="60"/>
      <c r="AA26" s="61"/>
      <c r="AB26" s="29"/>
    </row>
    <row r="27" spans="1:28" s="30" customFormat="1" ht="15.6" x14ac:dyDescent="0.3">
      <c r="A27" s="54" t="s">
        <v>112</v>
      </c>
      <c r="B27" s="55" t="s">
        <v>113</v>
      </c>
      <c r="C27" s="190" t="s">
        <v>114</v>
      </c>
      <c r="D27" s="191"/>
      <c r="E27" s="56">
        <f t="shared" si="4"/>
        <v>4</v>
      </c>
      <c r="F27" s="57">
        <f t="shared" si="7"/>
        <v>4</v>
      </c>
      <c r="G27" s="58"/>
      <c r="H27" s="59"/>
      <c r="I27" s="59"/>
      <c r="J27" s="59"/>
      <c r="K27" s="60"/>
      <c r="L27" s="56">
        <v>2</v>
      </c>
      <c r="M27" s="59">
        <v>0</v>
      </c>
      <c r="N27" s="59">
        <v>2</v>
      </c>
      <c r="O27" s="59" t="s">
        <v>75</v>
      </c>
      <c r="P27" s="60">
        <v>4</v>
      </c>
      <c r="Q27" s="56"/>
      <c r="R27" s="59"/>
      <c r="S27" s="59"/>
      <c r="T27" s="59"/>
      <c r="U27" s="60"/>
      <c r="V27" s="56"/>
      <c r="W27" s="59"/>
      <c r="X27" s="59"/>
      <c r="Y27" s="59"/>
      <c r="Z27" s="60"/>
      <c r="AA27" s="61"/>
      <c r="AB27" s="29"/>
    </row>
    <row r="28" spans="1:28" s="30" customFormat="1" ht="15.6" x14ac:dyDescent="0.3">
      <c r="A28" s="54" t="s">
        <v>115</v>
      </c>
      <c r="B28" s="55" t="s">
        <v>116</v>
      </c>
      <c r="C28" s="190" t="s">
        <v>117</v>
      </c>
      <c r="D28" s="191"/>
      <c r="E28" s="56">
        <f t="shared" si="4"/>
        <v>3</v>
      </c>
      <c r="F28" s="57">
        <f t="shared" si="7"/>
        <v>3</v>
      </c>
      <c r="G28" s="58"/>
      <c r="H28" s="59"/>
      <c r="I28" s="59"/>
      <c r="J28" s="59"/>
      <c r="K28" s="60"/>
      <c r="L28" s="56"/>
      <c r="M28" s="59"/>
      <c r="N28" s="59"/>
      <c r="O28" s="59"/>
      <c r="P28" s="60"/>
      <c r="Q28" s="56">
        <v>2</v>
      </c>
      <c r="R28" s="59">
        <v>1</v>
      </c>
      <c r="S28" s="59">
        <v>0</v>
      </c>
      <c r="T28" s="59" t="s">
        <v>75</v>
      </c>
      <c r="U28" s="57">
        <v>3</v>
      </c>
      <c r="V28" s="56"/>
      <c r="W28" s="59"/>
      <c r="X28" s="59"/>
      <c r="Y28" s="59"/>
      <c r="Z28" s="60"/>
      <c r="AA28" s="61"/>
      <c r="AB28" s="29"/>
    </row>
    <row r="29" spans="1:28" s="30" customFormat="1" ht="15.6" x14ac:dyDescent="0.3">
      <c r="A29" s="54" t="s">
        <v>118</v>
      </c>
      <c r="B29" s="55" t="s">
        <v>119</v>
      </c>
      <c r="C29" s="190" t="s">
        <v>120</v>
      </c>
      <c r="D29" s="191"/>
      <c r="E29" s="56">
        <f t="shared" si="4"/>
        <v>4</v>
      </c>
      <c r="F29" s="57">
        <f t="shared" si="7"/>
        <v>4</v>
      </c>
      <c r="G29" s="58"/>
      <c r="H29" s="59"/>
      <c r="I29" s="59"/>
      <c r="J29" s="59"/>
      <c r="K29" s="60"/>
      <c r="L29" s="56"/>
      <c r="M29" s="59"/>
      <c r="N29" s="59"/>
      <c r="O29" s="59"/>
      <c r="P29" s="60"/>
      <c r="Q29" s="56">
        <v>2</v>
      </c>
      <c r="R29" s="59">
        <v>0</v>
      </c>
      <c r="S29" s="59">
        <v>2</v>
      </c>
      <c r="T29" s="59" t="s">
        <v>75</v>
      </c>
      <c r="U29" s="60">
        <v>4</v>
      </c>
      <c r="V29" s="56"/>
      <c r="W29" s="59"/>
      <c r="X29" s="59"/>
      <c r="Y29" s="59"/>
      <c r="Z29" s="60"/>
      <c r="AA29" s="61"/>
      <c r="AB29" s="29"/>
    </row>
    <row r="30" spans="1:28" s="30" customFormat="1" ht="15.6" x14ac:dyDescent="0.3">
      <c r="A30" s="54" t="s">
        <v>121</v>
      </c>
      <c r="B30" s="55" t="s">
        <v>122</v>
      </c>
      <c r="C30" s="190" t="s">
        <v>123</v>
      </c>
      <c r="D30" s="191"/>
      <c r="E30" s="56">
        <f t="shared" si="4"/>
        <v>3</v>
      </c>
      <c r="F30" s="57">
        <f t="shared" si="7"/>
        <v>3</v>
      </c>
      <c r="G30" s="58"/>
      <c r="H30" s="59"/>
      <c r="I30" s="59"/>
      <c r="J30" s="59"/>
      <c r="K30" s="60"/>
      <c r="L30" s="56">
        <v>1</v>
      </c>
      <c r="M30" s="59">
        <v>2</v>
      </c>
      <c r="N30" s="59">
        <v>0</v>
      </c>
      <c r="O30" s="59" t="s">
        <v>75</v>
      </c>
      <c r="P30" s="60">
        <v>3</v>
      </c>
      <c r="Q30" s="56"/>
      <c r="R30" s="59"/>
      <c r="S30" s="59"/>
      <c r="T30" s="59"/>
      <c r="U30" s="60"/>
      <c r="V30" s="56"/>
      <c r="W30" s="59"/>
      <c r="X30" s="59"/>
      <c r="Y30" s="59"/>
      <c r="Z30" s="60"/>
      <c r="AA30" s="61"/>
      <c r="AB30" s="29"/>
    </row>
    <row r="31" spans="1:28" s="30" customFormat="1" ht="15.6" x14ac:dyDescent="0.3">
      <c r="A31" s="54" t="s">
        <v>124</v>
      </c>
      <c r="B31" s="55" t="s">
        <v>125</v>
      </c>
      <c r="C31" s="190" t="s">
        <v>126</v>
      </c>
      <c r="D31" s="191"/>
      <c r="E31" s="56">
        <f t="shared" si="4"/>
        <v>3</v>
      </c>
      <c r="F31" s="57">
        <f t="shared" si="7"/>
        <v>3</v>
      </c>
      <c r="G31" s="58"/>
      <c r="H31" s="59"/>
      <c r="I31" s="59"/>
      <c r="J31" s="59"/>
      <c r="K31" s="60"/>
      <c r="L31" s="56">
        <v>1</v>
      </c>
      <c r="M31" s="59">
        <v>2</v>
      </c>
      <c r="N31" s="59">
        <v>0</v>
      </c>
      <c r="O31" s="59" t="s">
        <v>75</v>
      </c>
      <c r="P31" s="60">
        <v>3</v>
      </c>
      <c r="Q31" s="56"/>
      <c r="R31" s="59"/>
      <c r="S31" s="59"/>
      <c r="T31" s="59"/>
      <c r="U31" s="60"/>
      <c r="V31" s="56"/>
      <c r="W31" s="59"/>
      <c r="X31" s="59"/>
      <c r="Y31" s="59"/>
      <c r="Z31" s="60"/>
      <c r="AA31" s="61"/>
      <c r="AB31" s="29"/>
    </row>
    <row r="32" spans="1:28" s="30" customFormat="1" ht="15.6" x14ac:dyDescent="0.3">
      <c r="A32" s="54" t="s">
        <v>127</v>
      </c>
      <c r="B32" s="55" t="s">
        <v>128</v>
      </c>
      <c r="C32" s="190" t="s">
        <v>129</v>
      </c>
      <c r="D32" s="191"/>
      <c r="E32" s="56">
        <f t="shared" si="4"/>
        <v>2</v>
      </c>
      <c r="F32" s="57">
        <f t="shared" si="7"/>
        <v>3</v>
      </c>
      <c r="G32" s="58"/>
      <c r="H32" s="59"/>
      <c r="I32" s="59"/>
      <c r="J32" s="59"/>
      <c r="K32" s="60"/>
      <c r="L32" s="56">
        <v>1</v>
      </c>
      <c r="M32" s="59">
        <v>1</v>
      </c>
      <c r="N32" s="59">
        <v>0</v>
      </c>
      <c r="O32" s="59" t="s">
        <v>78</v>
      </c>
      <c r="P32" s="60">
        <v>3</v>
      </c>
      <c r="Q32" s="56"/>
      <c r="R32" s="59"/>
      <c r="S32" s="59"/>
      <c r="T32" s="59"/>
      <c r="U32" s="60"/>
      <c r="V32" s="56"/>
      <c r="W32" s="59"/>
      <c r="X32" s="59"/>
      <c r="Y32" s="59"/>
      <c r="Z32" s="60"/>
      <c r="AA32" s="61"/>
      <c r="AB32" s="29"/>
    </row>
    <row r="33" spans="1:46" s="30" customFormat="1" ht="15.6" x14ac:dyDescent="0.3">
      <c r="A33" s="54" t="s">
        <v>130</v>
      </c>
      <c r="B33" s="55" t="s">
        <v>131</v>
      </c>
      <c r="C33" s="243" t="s">
        <v>132</v>
      </c>
      <c r="D33" s="191"/>
      <c r="E33" s="56">
        <f t="shared" si="4"/>
        <v>3</v>
      </c>
      <c r="F33" s="57">
        <f t="shared" si="7"/>
        <v>3</v>
      </c>
      <c r="G33" s="58"/>
      <c r="H33" s="59"/>
      <c r="I33" s="59"/>
      <c r="J33" s="59"/>
      <c r="K33" s="60"/>
      <c r="L33" s="56">
        <v>2</v>
      </c>
      <c r="M33" s="59">
        <v>1</v>
      </c>
      <c r="N33" s="59">
        <v>0</v>
      </c>
      <c r="O33" s="59" t="s">
        <v>78</v>
      </c>
      <c r="P33" s="60">
        <v>3</v>
      </c>
      <c r="Q33" s="56"/>
      <c r="R33" s="59"/>
      <c r="S33" s="59"/>
      <c r="T33" s="59"/>
      <c r="U33" s="60"/>
      <c r="V33" s="56"/>
      <c r="W33" s="59"/>
      <c r="X33" s="59"/>
      <c r="Y33" s="59"/>
      <c r="Z33" s="60"/>
      <c r="AA33" s="61"/>
      <c r="AB33" s="29"/>
    </row>
    <row r="34" spans="1:46" s="83" customFormat="1" ht="16.5" customHeight="1" x14ac:dyDescent="0.3">
      <c r="A34" s="54" t="s">
        <v>133</v>
      </c>
      <c r="B34" s="82" t="s">
        <v>134</v>
      </c>
      <c r="C34" s="190" t="s">
        <v>135</v>
      </c>
      <c r="D34" s="191"/>
      <c r="E34" s="56">
        <f t="shared" si="4"/>
        <v>3</v>
      </c>
      <c r="F34" s="57">
        <f t="shared" si="7"/>
        <v>3</v>
      </c>
      <c r="G34" s="58"/>
      <c r="H34" s="59"/>
      <c r="I34" s="59"/>
      <c r="J34" s="59"/>
      <c r="K34" s="60"/>
      <c r="L34" s="56"/>
      <c r="M34" s="59"/>
      <c r="N34" s="59"/>
      <c r="O34" s="59"/>
      <c r="P34" s="60"/>
      <c r="Q34" s="56">
        <v>2</v>
      </c>
      <c r="R34" s="59">
        <v>0</v>
      </c>
      <c r="S34" s="59">
        <v>1</v>
      </c>
      <c r="T34" s="59" t="s">
        <v>75</v>
      </c>
      <c r="U34" s="60">
        <v>3</v>
      </c>
      <c r="V34" s="56"/>
      <c r="W34" s="59"/>
      <c r="X34" s="59"/>
      <c r="Y34" s="59"/>
      <c r="Z34" s="60"/>
      <c r="AA34" s="61" t="s">
        <v>113</v>
      </c>
      <c r="AB34" s="29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</row>
    <row r="35" spans="1:46" s="30" customFormat="1" ht="15.6" x14ac:dyDescent="0.3">
      <c r="A35" s="54" t="s">
        <v>136</v>
      </c>
      <c r="B35" s="82" t="s">
        <v>137</v>
      </c>
      <c r="C35" s="190" t="s">
        <v>138</v>
      </c>
      <c r="D35" s="191"/>
      <c r="E35" s="56">
        <f t="shared" si="4"/>
        <v>3</v>
      </c>
      <c r="F35" s="57">
        <f t="shared" si="7"/>
        <v>3</v>
      </c>
      <c r="G35" s="58"/>
      <c r="H35" s="59"/>
      <c r="I35" s="59"/>
      <c r="J35" s="59"/>
      <c r="K35" s="60"/>
      <c r="L35" s="56">
        <v>1</v>
      </c>
      <c r="M35" s="59">
        <v>2</v>
      </c>
      <c r="N35" s="59">
        <v>0</v>
      </c>
      <c r="O35" s="59" t="s">
        <v>78</v>
      </c>
      <c r="P35" s="60">
        <v>3</v>
      </c>
      <c r="Q35" s="56"/>
      <c r="R35" s="59"/>
      <c r="S35" s="59"/>
      <c r="T35" s="59"/>
      <c r="U35" s="60"/>
      <c r="V35" s="56"/>
      <c r="W35" s="59"/>
      <c r="X35" s="59"/>
      <c r="Y35" s="59"/>
      <c r="Z35" s="60"/>
      <c r="AA35" s="61"/>
      <c r="AB35" s="29"/>
    </row>
    <row r="36" spans="1:46" s="30" customFormat="1" ht="15.6" x14ac:dyDescent="0.3">
      <c r="A36" s="54" t="s">
        <v>139</v>
      </c>
      <c r="B36" s="55" t="s">
        <v>140</v>
      </c>
      <c r="C36" s="190" t="s">
        <v>141</v>
      </c>
      <c r="D36" s="191"/>
      <c r="E36" s="56">
        <f t="shared" si="4"/>
        <v>3</v>
      </c>
      <c r="F36" s="57">
        <f t="shared" si="7"/>
        <v>3</v>
      </c>
      <c r="G36" s="58"/>
      <c r="H36" s="59"/>
      <c r="I36" s="59"/>
      <c r="J36" s="59"/>
      <c r="K36" s="60"/>
      <c r="L36" s="56">
        <v>1</v>
      </c>
      <c r="M36" s="59">
        <v>2</v>
      </c>
      <c r="N36" s="59">
        <v>0</v>
      </c>
      <c r="O36" s="59" t="s">
        <v>78</v>
      </c>
      <c r="P36" s="60">
        <v>3</v>
      </c>
      <c r="Q36" s="56"/>
      <c r="R36" s="59"/>
      <c r="S36" s="59"/>
      <c r="T36" s="59"/>
      <c r="U36" s="60"/>
      <c r="V36" s="56"/>
      <c r="W36" s="59"/>
      <c r="X36" s="59"/>
      <c r="Y36" s="59"/>
      <c r="Z36" s="60"/>
      <c r="AA36" s="61"/>
      <c r="AB36" s="29"/>
    </row>
    <row r="37" spans="1:46" s="30" customFormat="1" ht="15.6" x14ac:dyDescent="0.3">
      <c r="A37" s="54" t="s">
        <v>142</v>
      </c>
      <c r="B37" s="55" t="s">
        <v>143</v>
      </c>
      <c r="C37" s="190" t="s">
        <v>144</v>
      </c>
      <c r="D37" s="191"/>
      <c r="E37" s="56">
        <f t="shared" si="4"/>
        <v>2</v>
      </c>
      <c r="F37" s="57">
        <f t="shared" si="7"/>
        <v>2</v>
      </c>
      <c r="G37" s="58"/>
      <c r="H37" s="59"/>
      <c r="I37" s="59"/>
      <c r="J37" s="59"/>
      <c r="K37" s="60"/>
      <c r="L37" s="56">
        <v>2</v>
      </c>
      <c r="M37" s="59">
        <v>0</v>
      </c>
      <c r="N37" s="59">
        <v>0</v>
      </c>
      <c r="O37" s="84" t="s">
        <v>78</v>
      </c>
      <c r="P37" s="60">
        <v>2</v>
      </c>
      <c r="Q37" s="56"/>
      <c r="R37" s="59"/>
      <c r="S37" s="59"/>
      <c r="T37" s="59"/>
      <c r="U37" s="60"/>
      <c r="V37" s="56"/>
      <c r="W37" s="59"/>
      <c r="X37" s="59"/>
      <c r="Y37" s="59"/>
      <c r="Z37" s="60"/>
      <c r="AA37" s="61"/>
      <c r="AB37" s="29"/>
    </row>
    <row r="38" spans="1:46" s="30" customFormat="1" ht="16.2" thickBot="1" x14ac:dyDescent="0.35">
      <c r="A38" s="152" t="s">
        <v>145</v>
      </c>
      <c r="B38" s="85" t="s">
        <v>146</v>
      </c>
      <c r="C38" s="224" t="s">
        <v>147</v>
      </c>
      <c r="D38" s="225"/>
      <c r="E38" s="153">
        <f t="shared" si="4"/>
        <v>1</v>
      </c>
      <c r="F38" s="154">
        <f t="shared" si="7"/>
        <v>1</v>
      </c>
      <c r="G38" s="155">
        <v>1</v>
      </c>
      <c r="H38" s="156">
        <v>0</v>
      </c>
      <c r="I38" s="156">
        <v>0</v>
      </c>
      <c r="J38" s="156" t="s">
        <v>75</v>
      </c>
      <c r="K38" s="157">
        <v>1</v>
      </c>
      <c r="L38" s="35"/>
      <c r="M38" s="65"/>
      <c r="N38" s="65"/>
      <c r="O38" s="65"/>
      <c r="P38" s="66"/>
      <c r="Q38" s="62"/>
      <c r="R38" s="65"/>
      <c r="S38" s="65"/>
      <c r="T38" s="65"/>
      <c r="U38" s="66"/>
      <c r="V38" s="62"/>
      <c r="W38" s="65"/>
      <c r="X38" s="65"/>
      <c r="Y38" s="65"/>
      <c r="Z38" s="66"/>
      <c r="AA38" s="86"/>
      <c r="AB38" s="87"/>
      <c r="AC38" s="87"/>
      <c r="AD38" s="88"/>
      <c r="AE38" s="89"/>
      <c r="AF38" s="89"/>
      <c r="AG38" s="29"/>
    </row>
    <row r="39" spans="1:46" s="31" customFormat="1" ht="15" customHeight="1" x14ac:dyDescent="0.3">
      <c r="A39" s="240" t="s">
        <v>148</v>
      </c>
      <c r="B39" s="241"/>
      <c r="C39" s="241"/>
      <c r="D39" s="242"/>
      <c r="E39" s="90">
        <f>E11+E16+E24</f>
        <v>74</v>
      </c>
      <c r="F39" s="91">
        <f>F11+F16+F24</f>
        <v>75</v>
      </c>
      <c r="G39" s="92">
        <f>G11+G16+G24</f>
        <v>11</v>
      </c>
      <c r="H39" s="93">
        <f>H11+H16+H24</f>
        <v>10</v>
      </c>
      <c r="I39" s="93">
        <f>I11+I16+I24</f>
        <v>10</v>
      </c>
      <c r="J39" s="93"/>
      <c r="K39" s="94">
        <f>K11+K16+K24</f>
        <v>31</v>
      </c>
      <c r="L39" s="95">
        <f>L11+L16+L24</f>
        <v>14</v>
      </c>
      <c r="M39" s="93">
        <f>M11+M16+M24</f>
        <v>12</v>
      </c>
      <c r="N39" s="93">
        <f>N11+N16+N24</f>
        <v>2</v>
      </c>
      <c r="O39" s="93"/>
      <c r="P39" s="96">
        <f>P11+P16+P24</f>
        <v>29</v>
      </c>
      <c r="Q39" s="92">
        <f>Q11+Q16+Q24</f>
        <v>8</v>
      </c>
      <c r="R39" s="93">
        <f>R11+R16+R24</f>
        <v>4</v>
      </c>
      <c r="S39" s="93">
        <f>S11+S16+S24</f>
        <v>3</v>
      </c>
      <c r="T39" s="93"/>
      <c r="U39" s="94">
        <f>U11+U16+U24</f>
        <v>15</v>
      </c>
      <c r="V39" s="92">
        <f>V11+V16+V24</f>
        <v>0</v>
      </c>
      <c r="W39" s="93">
        <f>W11+W16+W24</f>
        <v>0</v>
      </c>
      <c r="X39" s="93">
        <f>X11+X16+X24</f>
        <v>0</v>
      </c>
      <c r="Y39" s="93"/>
      <c r="Z39" s="94">
        <f>Z11+Z16+Z24</f>
        <v>0</v>
      </c>
      <c r="AA39" s="97"/>
      <c r="AB39" s="98"/>
      <c r="AC39" s="99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</row>
    <row r="40" spans="1:46" s="31" customFormat="1" ht="15" customHeight="1" x14ac:dyDescent="0.3">
      <c r="A40" s="251" t="s">
        <v>149</v>
      </c>
      <c r="B40" s="252"/>
      <c r="C40" s="252"/>
      <c r="D40" s="252"/>
      <c r="E40" s="252"/>
      <c r="F40" s="252"/>
      <c r="G40" s="252"/>
      <c r="H40" s="252"/>
      <c r="I40" s="252"/>
      <c r="J40" s="252"/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2"/>
      <c r="V40" s="252"/>
      <c r="W40" s="252"/>
      <c r="X40" s="252"/>
      <c r="Y40" s="252"/>
      <c r="Z40" s="252"/>
      <c r="AA40" s="253"/>
      <c r="AB40" s="98"/>
      <c r="AC40" s="99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</row>
    <row r="41" spans="1:46" s="31" customFormat="1" ht="15" customHeight="1" x14ac:dyDescent="0.3">
      <c r="A41" s="100"/>
      <c r="B41" s="100"/>
      <c r="C41" s="232" t="s">
        <v>150</v>
      </c>
      <c r="D41" s="254"/>
      <c r="E41" s="59">
        <v>1</v>
      </c>
      <c r="F41" s="101">
        <v>0</v>
      </c>
      <c r="G41" s="56">
        <v>0</v>
      </c>
      <c r="H41" s="59">
        <v>1</v>
      </c>
      <c r="I41" s="59">
        <v>0</v>
      </c>
      <c r="J41" s="59" t="s">
        <v>151</v>
      </c>
      <c r="K41" s="101">
        <v>0</v>
      </c>
      <c r="L41" s="56"/>
      <c r="M41" s="59"/>
      <c r="N41" s="59"/>
      <c r="O41" s="59"/>
      <c r="P41" s="57"/>
      <c r="Q41" s="58"/>
      <c r="R41" s="59"/>
      <c r="S41" s="59"/>
      <c r="T41" s="59"/>
      <c r="U41" s="101"/>
      <c r="V41" s="56"/>
      <c r="W41" s="59"/>
      <c r="X41" s="59"/>
      <c r="Y41" s="59"/>
      <c r="Z41" s="57"/>
      <c r="AA41" s="102"/>
      <c r="AB41" s="98"/>
      <c r="AC41" s="99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</row>
    <row r="42" spans="1:46" s="31" customFormat="1" ht="15" customHeight="1" thickBot="1" x14ac:dyDescent="0.35">
      <c r="A42" s="103"/>
      <c r="B42" s="103"/>
      <c r="C42" s="255" t="s">
        <v>152</v>
      </c>
      <c r="D42" s="256"/>
      <c r="E42" s="65">
        <v>1</v>
      </c>
      <c r="F42" s="104">
        <v>0</v>
      </c>
      <c r="G42" s="62"/>
      <c r="H42" s="65"/>
      <c r="I42" s="65"/>
      <c r="J42" s="65"/>
      <c r="K42" s="104"/>
      <c r="L42" s="62">
        <v>0</v>
      </c>
      <c r="M42" s="65">
        <v>1</v>
      </c>
      <c r="N42" s="65">
        <v>0</v>
      </c>
      <c r="O42" s="65" t="s">
        <v>151</v>
      </c>
      <c r="P42" s="63">
        <v>0</v>
      </c>
      <c r="Q42" s="64"/>
      <c r="R42" s="65"/>
      <c r="S42" s="65"/>
      <c r="T42" s="65"/>
      <c r="U42" s="104"/>
      <c r="V42" s="62"/>
      <c r="W42" s="65"/>
      <c r="X42" s="65"/>
      <c r="Y42" s="65"/>
      <c r="Z42" s="63"/>
      <c r="AA42" s="105"/>
      <c r="AB42" s="98"/>
      <c r="AC42" s="99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</row>
    <row r="43" spans="1:46" s="31" customFormat="1" ht="15" customHeight="1" x14ac:dyDescent="0.3">
      <c r="A43" s="106"/>
      <c r="B43" s="107"/>
      <c r="C43" s="29"/>
      <c r="D43" s="108"/>
      <c r="E43" s="257" t="s">
        <v>153</v>
      </c>
      <c r="F43" s="258"/>
      <c r="G43" s="244"/>
      <c r="H43" s="245"/>
      <c r="I43" s="246"/>
      <c r="J43" s="109">
        <f>COUNTIF(J12:J38,"v")</f>
        <v>5</v>
      </c>
      <c r="K43" s="211"/>
      <c r="L43" s="245"/>
      <c r="M43" s="245"/>
      <c r="N43" s="246"/>
      <c r="O43" s="109">
        <f>COUNTIF(O12:O38,"v")</f>
        <v>5</v>
      </c>
      <c r="P43" s="259"/>
      <c r="Q43" s="244"/>
      <c r="R43" s="245"/>
      <c r="S43" s="246"/>
      <c r="T43" s="109">
        <f>COUNTIF(T12:T38,"v")</f>
        <v>4</v>
      </c>
      <c r="U43" s="211"/>
      <c r="V43" s="244"/>
      <c r="W43" s="245"/>
      <c r="X43" s="246"/>
      <c r="Y43" s="109">
        <f>COUNTIF(Y12:Y38,"v")</f>
        <v>0</v>
      </c>
      <c r="Z43" s="211"/>
      <c r="AA43" s="110"/>
      <c r="AB43" s="98"/>
      <c r="AC43" s="99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</row>
    <row r="44" spans="1:46" s="31" customFormat="1" ht="15" customHeight="1" x14ac:dyDescent="0.3">
      <c r="A44" s="106"/>
      <c r="B44" s="107"/>
      <c r="C44" s="111"/>
      <c r="D44" s="108"/>
      <c r="E44" s="112"/>
      <c r="F44" s="113" t="s">
        <v>154</v>
      </c>
      <c r="G44" s="247"/>
      <c r="H44" s="248"/>
      <c r="I44" s="249"/>
      <c r="J44" s="114">
        <f>COUNTIF(J12:J38,"é")</f>
        <v>5</v>
      </c>
      <c r="K44" s="250"/>
      <c r="L44" s="248"/>
      <c r="M44" s="248"/>
      <c r="N44" s="249"/>
      <c r="O44" s="114">
        <f>COUNTIF(O12:O38,"é")</f>
        <v>5</v>
      </c>
      <c r="P44" s="260"/>
      <c r="Q44" s="247"/>
      <c r="R44" s="248"/>
      <c r="S44" s="249"/>
      <c r="T44" s="114">
        <f>COUNTIF(T12:T38,"é")</f>
        <v>1</v>
      </c>
      <c r="U44" s="250"/>
      <c r="V44" s="247"/>
      <c r="W44" s="248"/>
      <c r="X44" s="249"/>
      <c r="Y44" s="114">
        <f>COUNTIF(Y12:Y38,"é")</f>
        <v>0</v>
      </c>
      <c r="Z44" s="250"/>
      <c r="AA44" s="108"/>
      <c r="AB44" s="98"/>
      <c r="AC44" s="99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</row>
    <row r="45" spans="1:46" s="31" customFormat="1" ht="15" customHeight="1" x14ac:dyDescent="0.3">
      <c r="A45" s="106"/>
      <c r="B45" s="107"/>
      <c r="C45" s="29"/>
      <c r="D45" s="108"/>
      <c r="E45" s="115"/>
      <c r="F45" s="113" t="s">
        <v>155</v>
      </c>
      <c r="G45" s="116"/>
      <c r="H45" s="117">
        <f>H39+I39</f>
        <v>20</v>
      </c>
      <c r="I45" s="118"/>
      <c r="J45" s="59"/>
      <c r="K45" s="60"/>
      <c r="L45" s="58"/>
      <c r="M45" s="117">
        <f>M39+N39</f>
        <v>14</v>
      </c>
      <c r="N45" s="59"/>
      <c r="O45" s="59"/>
      <c r="P45" s="119"/>
      <c r="Q45" s="56"/>
      <c r="R45" s="117">
        <f>R39+S39</f>
        <v>7</v>
      </c>
      <c r="S45" s="59"/>
      <c r="T45" s="59"/>
      <c r="U45" s="60"/>
      <c r="V45" s="56"/>
      <c r="W45" s="117">
        <f>W39+X39</f>
        <v>0</v>
      </c>
      <c r="X45" s="59"/>
      <c r="Y45" s="59"/>
      <c r="Z45" s="60"/>
      <c r="AA45" s="88"/>
      <c r="AB45" s="120"/>
      <c r="AC45" s="121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</row>
    <row r="46" spans="1:46" s="31" customFormat="1" ht="15" customHeight="1" thickBot="1" x14ac:dyDescent="0.35">
      <c r="A46" s="106"/>
      <c r="B46" s="107"/>
      <c r="C46" s="29"/>
      <c r="D46" s="108"/>
      <c r="E46" s="122"/>
      <c r="F46" s="123" t="s">
        <v>156</v>
      </c>
      <c r="G46" s="124"/>
      <c r="H46" s="125">
        <f>G39+H39+I39</f>
        <v>31</v>
      </c>
      <c r="I46" s="126"/>
      <c r="J46" s="65"/>
      <c r="K46" s="66"/>
      <c r="L46" s="64"/>
      <c r="M46" s="125">
        <f>L39+M39+N39</f>
        <v>28</v>
      </c>
      <c r="N46" s="65"/>
      <c r="O46" s="65"/>
      <c r="P46" s="127"/>
      <c r="Q46" s="62"/>
      <c r="R46" s="125">
        <f>Q39+R39+S39</f>
        <v>15</v>
      </c>
      <c r="S46" s="65"/>
      <c r="T46" s="65"/>
      <c r="U46" s="66"/>
      <c r="V46" s="62"/>
      <c r="W46" s="125">
        <f>V39+W39+X39</f>
        <v>0</v>
      </c>
      <c r="X46" s="65"/>
      <c r="Y46" s="65"/>
      <c r="Z46" s="66"/>
      <c r="AA46" s="88"/>
      <c r="AB46" s="120"/>
      <c r="AC46" s="121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</row>
    <row r="47" spans="1:46" s="31" customFormat="1" ht="15" customHeight="1" x14ac:dyDescent="0.3">
      <c r="A47" s="106"/>
      <c r="B47" s="107"/>
      <c r="C47" s="29"/>
      <c r="D47" s="108"/>
      <c r="E47" s="87"/>
      <c r="F47" s="128"/>
      <c r="G47" s="29"/>
      <c r="H47" s="129"/>
      <c r="I47" s="29"/>
      <c r="J47" s="87"/>
      <c r="K47" s="88"/>
      <c r="L47" s="87"/>
      <c r="M47" s="129"/>
      <c r="N47" s="87"/>
      <c r="O47" s="87"/>
      <c r="P47" s="88"/>
      <c r="Q47" s="87"/>
      <c r="R47" s="129"/>
      <c r="S47" s="87"/>
      <c r="T47" s="87"/>
      <c r="U47" s="88"/>
      <c r="V47" s="87"/>
      <c r="W47" s="129"/>
      <c r="X47" s="87"/>
      <c r="Y47" s="87"/>
      <c r="Z47" s="88"/>
      <c r="AA47" s="88"/>
      <c r="AB47" s="120"/>
      <c r="AC47" s="121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</row>
    <row r="48" spans="1:46" s="31" customFormat="1" ht="15" customHeight="1" x14ac:dyDescent="0.3">
      <c r="A48" s="106"/>
      <c r="B48" s="107"/>
      <c r="C48" s="29"/>
      <c r="D48" s="108"/>
      <c r="E48" s="87"/>
      <c r="F48" s="128"/>
      <c r="G48" s="29"/>
      <c r="H48" s="129"/>
      <c r="I48" s="29"/>
      <c r="J48" s="87"/>
      <c r="K48" s="88"/>
      <c r="L48" s="87"/>
      <c r="M48" s="129"/>
      <c r="N48" s="87"/>
      <c r="O48" s="87"/>
      <c r="P48" s="88"/>
      <c r="Q48" s="87"/>
      <c r="R48" s="129"/>
      <c r="S48" s="87"/>
      <c r="T48" s="87"/>
      <c r="U48" s="88"/>
      <c r="V48" s="87"/>
      <c r="W48" s="129"/>
      <c r="X48" s="87"/>
      <c r="Y48" s="87"/>
      <c r="Z48" s="88"/>
      <c r="AA48" s="88"/>
      <c r="AB48" s="120"/>
      <c r="AC48" s="121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</row>
    <row r="49" spans="1:46" s="31" customFormat="1" ht="15" customHeight="1" x14ac:dyDescent="0.3">
      <c r="A49" s="106"/>
      <c r="B49" s="107"/>
      <c r="C49" s="29"/>
      <c r="D49" s="108"/>
      <c r="E49" s="87"/>
      <c r="F49" s="88"/>
      <c r="G49" s="130"/>
      <c r="H49" s="130"/>
      <c r="I49" s="130"/>
      <c r="J49" s="87"/>
      <c r="K49" s="88"/>
      <c r="L49" s="130"/>
      <c r="M49" s="130"/>
      <c r="N49" s="130"/>
      <c r="O49" s="87"/>
      <c r="P49" s="88"/>
      <c r="Q49" s="130"/>
      <c r="R49" s="130"/>
      <c r="S49" s="130"/>
      <c r="T49" s="87" t="s">
        <v>157</v>
      </c>
      <c r="U49" s="88"/>
      <c r="V49" s="130"/>
      <c r="W49" s="130"/>
      <c r="X49" s="130"/>
      <c r="Y49" s="87"/>
      <c r="Z49" s="88"/>
      <c r="AA49" s="88"/>
      <c r="AB49" s="98"/>
      <c r="AC49" s="99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</row>
    <row r="50" spans="1:46" ht="15.6" x14ac:dyDescent="0.3">
      <c r="A50" s="131"/>
      <c r="B50" s="132"/>
      <c r="C50" s="133"/>
      <c r="D50" s="133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</row>
    <row r="51" spans="1:46" ht="15.6" x14ac:dyDescent="0.3">
      <c r="A51" s="134"/>
      <c r="B51" s="135"/>
      <c r="C51" s="136"/>
      <c r="D51" s="136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</row>
  </sheetData>
  <mergeCells count="58">
    <mergeCell ref="V43:X44"/>
    <mergeCell ref="Z43:Z44"/>
    <mergeCell ref="A40:AA40"/>
    <mergeCell ref="C41:D41"/>
    <mergeCell ref="C42:D42"/>
    <mergeCell ref="E43:F43"/>
    <mergeCell ref="G43:I44"/>
    <mergeCell ref="K43:K44"/>
    <mergeCell ref="L43:N44"/>
    <mergeCell ref="P43:P44"/>
    <mergeCell ref="Q43:S44"/>
    <mergeCell ref="U43:U44"/>
    <mergeCell ref="A39:D39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7:D27"/>
    <mergeCell ref="C14:D14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6:D26"/>
    <mergeCell ref="C13:D13"/>
    <mergeCell ref="H5:W5"/>
    <mergeCell ref="AA5:AB5"/>
    <mergeCell ref="A7:AB7"/>
    <mergeCell ref="A8:A10"/>
    <mergeCell ref="B8:B10"/>
    <mergeCell ref="C8:D10"/>
    <mergeCell ref="E8:E10"/>
    <mergeCell ref="F8:F10"/>
    <mergeCell ref="G8:Z8"/>
    <mergeCell ref="AA8:AA9"/>
    <mergeCell ref="G9:K9"/>
    <mergeCell ref="L9:P9"/>
    <mergeCell ref="Q9:U9"/>
    <mergeCell ref="V9:Z9"/>
    <mergeCell ref="C12:D12"/>
    <mergeCell ref="H2:V2"/>
    <mergeCell ref="AA2:AB2"/>
    <mergeCell ref="H3:V3"/>
    <mergeCell ref="AA3:AB3"/>
    <mergeCell ref="H4:W4"/>
    <mergeCell ref="AA4:AB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38" orientation="landscape" horizontalDpi="4294967293" verticalDpi="4294967293" r:id="rId1"/>
  <headerFooter>
    <oddFooter>&amp;L&amp;D&amp;C&amp;F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2</vt:i4>
      </vt:variant>
    </vt:vector>
  </HeadingPairs>
  <TitlesOfParts>
    <vt:vector size="7" baseType="lpstr">
      <vt:lpstr>FOSZK_N_4. csop</vt:lpstr>
      <vt:lpstr>FOSZK_N_3. csop.</vt:lpstr>
      <vt:lpstr>FOSZK_N_2. csop.</vt:lpstr>
      <vt:lpstr>FOSZK_N_1.csop.</vt:lpstr>
      <vt:lpstr>Tanterv</vt:lpstr>
      <vt:lpstr>Tanterv!Nyomtatási_cím</vt:lpstr>
      <vt:lpstr>Tanterv!Nyomtatási_terület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2022-07-18T19:04:40Z</dcterms:created>
  <dcterms:modified xsi:type="dcterms:W3CDTF">2022-07-26T17:03:42Z</dcterms:modified>
</cp:coreProperties>
</file>