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1 - UNI-ÓBUDA\000 - OKTATÁSI IGAZGATÓ\Ekvivalencia\"/>
    </mc:Choice>
  </mc:AlternateContent>
  <bookViews>
    <workbookView xWindow="0" yWindow="0" windowWidth="20490" windowHeight="7755"/>
  </bookViews>
  <sheets>
    <sheet name="BSc E3 - BSc E - angol" sheetId="4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0" i="4" l="1"/>
  <c r="G71" i="4"/>
  <c r="G72" i="4"/>
  <c r="G73" i="4"/>
  <c r="G74" i="4"/>
  <c r="G75" i="4"/>
  <c r="G76" i="4"/>
  <c r="G77" i="4"/>
  <c r="G78" i="4"/>
  <c r="G79" i="4"/>
  <c r="G33" i="4"/>
  <c r="G34" i="4"/>
  <c r="G35" i="4"/>
  <c r="G36" i="4"/>
  <c r="G37" i="4"/>
  <c r="G38" i="4"/>
  <c r="G39" i="4"/>
  <c r="G40" i="4"/>
  <c r="G41" i="4"/>
  <c r="G42" i="4"/>
  <c r="G43" i="4"/>
  <c r="G45" i="4"/>
  <c r="G46" i="4"/>
  <c r="G47" i="4"/>
  <c r="G48" i="4"/>
  <c r="G50" i="4"/>
  <c r="G51" i="4"/>
  <c r="G52" i="4"/>
  <c r="G53" i="4"/>
  <c r="G54" i="4"/>
  <c r="G55" i="4"/>
  <c r="G22" i="4"/>
  <c r="G23" i="4"/>
  <c r="G24" i="4"/>
  <c r="G25" i="4"/>
  <c r="G26" i="4"/>
  <c r="G27" i="4"/>
  <c r="G30" i="4"/>
  <c r="G31" i="4"/>
  <c r="G32" i="4"/>
  <c r="G16" i="4"/>
  <c r="G17" i="4"/>
  <c r="G18" i="4"/>
  <c r="G20" i="4"/>
  <c r="G21" i="4"/>
  <c r="G11" i="4"/>
  <c r="G12" i="4"/>
  <c r="G13" i="4"/>
  <c r="G14" i="4"/>
  <c r="G15" i="4"/>
  <c r="G10" i="4"/>
  <c r="T59" i="4" l="1"/>
  <c r="S59" i="4"/>
</calcChain>
</file>

<file path=xl/sharedStrings.xml><?xml version="1.0" encoding="utf-8"?>
<sst xmlns="http://schemas.openxmlformats.org/spreadsheetml/2006/main" count="442" uniqueCount="254">
  <si>
    <t>Ipari termék- és formatervező mérnöki szak</t>
  </si>
  <si>
    <t>1.</t>
  </si>
  <si>
    <t>2.</t>
  </si>
  <si>
    <t>3.</t>
  </si>
  <si>
    <t>4.</t>
  </si>
  <si>
    <t>5.</t>
  </si>
  <si>
    <t>6.</t>
  </si>
  <si>
    <t>7.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</si>
  <si>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</si>
  <si>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</si>
  <si>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</si>
  <si>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</si>
  <si>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</si>
  <si>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</si>
  <si>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</si>
  <si>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</si>
  <si>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</si>
  <si>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</si>
  <si>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NMXAN1HBNE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</si>
  <si>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</si>
  <si>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</si>
  <si>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</si>
  <si>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</si>
  <si>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</si>
  <si>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</si>
  <si>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</si>
  <si>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</si>
  <si>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</si>
  <si>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</si>
  <si>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</si>
  <si>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</si>
  <si>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</si>
  <si>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</si>
  <si>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</si>
  <si>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</si>
  <si>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</si>
  <si>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</si>
  <si>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</si>
  <si>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</si>
  <si>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RMXIN2KBNE</t>
  </si>
  <si>
    <t>28.</t>
  </si>
  <si>
    <t>29.</t>
  </si>
  <si>
    <t xml:space="preserve">CAD/CAM I. </t>
  </si>
  <si>
    <t>30.</t>
  </si>
  <si>
    <t xml:space="preserve">CAD/CAM II. </t>
  </si>
  <si>
    <t>31.</t>
  </si>
  <si>
    <t>32.</t>
  </si>
  <si>
    <t>33.</t>
  </si>
  <si>
    <t>34.</t>
  </si>
  <si>
    <t>RMEPR1KBNE</t>
  </si>
  <si>
    <t>35.</t>
  </si>
  <si>
    <t>36.</t>
  </si>
  <si>
    <t>37.</t>
  </si>
  <si>
    <t>38.</t>
  </si>
  <si>
    <t>40.</t>
  </si>
  <si>
    <t>41.</t>
  </si>
  <si>
    <t>Design (online)</t>
  </si>
  <si>
    <t>39.</t>
  </si>
  <si>
    <t xml:space="preserve">BSc(E3) Mintatanterv </t>
  </si>
  <si>
    <t>a következő 2 oszlop tárgyainak valamelyike megfeleltethető</t>
  </si>
  <si>
    <t>Packaging design</t>
  </si>
  <si>
    <t>Code</t>
  </si>
  <si>
    <t>Subject</t>
  </si>
  <si>
    <t>Wh</t>
  </si>
  <si>
    <t>Cr</t>
  </si>
  <si>
    <t>Subjects of Specialization        25-45kr</t>
  </si>
  <si>
    <t>RTWIT2PBNE</t>
  </si>
  <si>
    <t>Integrated product design II. (packaging)</t>
  </si>
  <si>
    <t>RTXTT1EBNE</t>
  </si>
  <si>
    <t>RTXTC2EBNE</t>
  </si>
  <si>
    <t>Integrated product design III. (packaging)</t>
  </si>
  <si>
    <t>RMWCT1EBNE</t>
  </si>
  <si>
    <t>Packaging design I.</t>
  </si>
  <si>
    <t>RTXFO2BBNE</t>
  </si>
  <si>
    <t>RMWCT2EBNE</t>
  </si>
  <si>
    <t>Packaging design II.</t>
  </si>
  <si>
    <t>RMWPT1EBNE</t>
  </si>
  <si>
    <t>Packaging and paper technology I.</t>
  </si>
  <si>
    <t>RMWPT2EBNE</t>
  </si>
  <si>
    <t>Packaging and paper technology II.</t>
  </si>
  <si>
    <t>RMWPT3EBNE</t>
  </si>
  <si>
    <t>Packaging and paper technology III.</t>
  </si>
  <si>
    <t>RMWPA1EBNE</t>
  </si>
  <si>
    <t>Material knowledge of paper  packaging</t>
  </si>
  <si>
    <t>RMWKC1EBNE</t>
  </si>
  <si>
    <t>ECO Frendly Packaging Materials</t>
  </si>
  <si>
    <t>RTPPM1PBNE</t>
  </si>
  <si>
    <t>Projectwork</t>
  </si>
  <si>
    <t>Natural science basics                        (35-50 kr.)                                     Total:</t>
  </si>
  <si>
    <t>NMXAN1EBNE</t>
  </si>
  <si>
    <t>Mathematics I.</t>
  </si>
  <si>
    <t>RKXMA2EBNE</t>
  </si>
  <si>
    <t>Mathematics II.</t>
  </si>
  <si>
    <t>RKXKT1ABNE</t>
  </si>
  <si>
    <t xml:space="preserve">Environmental Studies        </t>
  </si>
  <si>
    <t>RMXCA1BBNE</t>
  </si>
  <si>
    <t>Chemistry</t>
  </si>
  <si>
    <t>RKXFI1ABNE</t>
  </si>
  <si>
    <t>Physics I.</t>
  </si>
  <si>
    <t>RKXFI2ABNE</t>
  </si>
  <si>
    <t>Physics II.</t>
  </si>
  <si>
    <t>RKXME1EBNE</t>
  </si>
  <si>
    <t>Technical mechanics</t>
  </si>
  <si>
    <t>RKXEL1EBNE</t>
  </si>
  <si>
    <t>Electrotechnics</t>
  </si>
  <si>
    <t>RTXAG1BBNE</t>
  </si>
  <si>
    <t>Discriptive geometry</t>
  </si>
  <si>
    <t>Economy and humanities basics           (14-30 kr.)                                  Total:</t>
  </si>
  <si>
    <t>GGXKG1EBNE</t>
  </si>
  <si>
    <t>Macroeconomics</t>
  </si>
  <si>
    <t>GGXKG2EBNE</t>
  </si>
  <si>
    <t>Microeconomics</t>
  </si>
  <si>
    <t>GSEVG2QBNE</t>
  </si>
  <si>
    <t>Enterprise Economics (blended)</t>
  </si>
  <si>
    <t>GVXMA1QBNE</t>
  </si>
  <si>
    <t>Basics of Management</t>
  </si>
  <si>
    <t>RTEDE1EBNE</t>
  </si>
  <si>
    <t>RTXMT1BBNE</t>
  </si>
  <si>
    <t>RTXFV1BBNE</t>
  </si>
  <si>
    <t>Consumer protection</t>
  </si>
  <si>
    <t>RTXMJ1BBNE</t>
  </si>
  <si>
    <t xml:space="preserve">Engineering legal basics </t>
  </si>
  <si>
    <t>Art studies</t>
  </si>
  <si>
    <t>Professional subjects                            (70-105 kr.)                                 Total:</t>
  </si>
  <si>
    <t>Technical design skills             50-65 kr</t>
  </si>
  <si>
    <t>RMXAT1BBNE</t>
  </si>
  <si>
    <t>Structures of materials I.</t>
  </si>
  <si>
    <t>RMXAT2BBNE</t>
  </si>
  <si>
    <t>Structures of materials II.</t>
  </si>
  <si>
    <t>RTXIT1EBNE</t>
  </si>
  <si>
    <t>Machines of industrial technologies I.   (blended)</t>
  </si>
  <si>
    <t>Machines of industrial technologies II.  (blended)</t>
  </si>
  <si>
    <t>RKXMR1EBNE</t>
  </si>
  <si>
    <t>Technical drawing and documentation</t>
  </si>
  <si>
    <t>RKEGS1ABNE</t>
  </si>
  <si>
    <t>Machine elements</t>
  </si>
  <si>
    <t>RMEIN1ABNE</t>
  </si>
  <si>
    <t xml:space="preserve">Informatics I.   </t>
  </si>
  <si>
    <t>RMXIE2KBNE</t>
  </si>
  <si>
    <t>Informatics II.</t>
  </si>
  <si>
    <t>RTXSZ1BBNE</t>
  </si>
  <si>
    <t>Colour theory and colorimetry I.</t>
  </si>
  <si>
    <t>RTXCC1EBNE</t>
  </si>
  <si>
    <t>RTECC1EBNE</t>
  </si>
  <si>
    <t>RTXTM2EBNE</t>
  </si>
  <si>
    <t>Methodology of product design</t>
  </si>
  <si>
    <t>RTXFO1BBNE</t>
  </si>
  <si>
    <t>Integrated product design I.</t>
  </si>
  <si>
    <t>RTXSK2EBNE</t>
  </si>
  <si>
    <t>Environmental protection   (blended)</t>
  </si>
  <si>
    <t>Management and ergonomic knowledge      (10-20 kr)</t>
  </si>
  <si>
    <t>RTXER1BBNE</t>
  </si>
  <si>
    <t xml:space="preserve">Ergonomics </t>
  </si>
  <si>
    <t>RTXMK2EBNE</t>
  </si>
  <si>
    <t>Marketing and trade</t>
  </si>
  <si>
    <t>RMWIM1EBNE</t>
  </si>
  <si>
    <t>Integrated management systems</t>
  </si>
  <si>
    <t>Projectmanagement (blended)</t>
  </si>
  <si>
    <t>Design skills              (15-25 kr)</t>
  </si>
  <si>
    <t>Form design I.</t>
  </si>
  <si>
    <t>RTXSR1BBNE</t>
  </si>
  <si>
    <t>Form design II.</t>
  </si>
  <si>
    <t>Freehand drawing I.</t>
  </si>
  <si>
    <t>RTXSR2BBNE</t>
  </si>
  <si>
    <t>Freehand drawing II.</t>
  </si>
  <si>
    <t>RTXVK1EBNE</t>
  </si>
  <si>
    <t>Visual communication</t>
  </si>
  <si>
    <t>RTXMO1BBNE</t>
  </si>
  <si>
    <t>Modelling</t>
  </si>
  <si>
    <t>Integrated product design II. (interior and fashion)</t>
  </si>
  <si>
    <t>RTETT1EBNE</t>
  </si>
  <si>
    <t>Integrated product design III. (interior and fashion)</t>
  </si>
  <si>
    <t>RTXEO1EBNE</t>
  </si>
  <si>
    <t>Interior and fashion design I.</t>
  </si>
  <si>
    <t>RTXEO2EBNE</t>
  </si>
  <si>
    <t>Interior and fashion design II.</t>
  </si>
  <si>
    <t>RTWST1IBNE</t>
  </si>
  <si>
    <t>Technology of specialization I.</t>
  </si>
  <si>
    <t>RTWST2IBNE</t>
  </si>
  <si>
    <t>Technology of specialization II.</t>
  </si>
  <si>
    <t>RTWST3IBNE</t>
  </si>
  <si>
    <t>Technology of specialization III.</t>
  </si>
  <si>
    <t>RTXAK1EBNE</t>
  </si>
  <si>
    <t>Knowledge of textiles and construction</t>
  </si>
  <si>
    <t>RTWMT1IBNE</t>
  </si>
  <si>
    <t>Design visualization</t>
  </si>
  <si>
    <t>RTPPM1IBNE</t>
  </si>
  <si>
    <t>ANGOL</t>
  </si>
  <si>
    <t>RKXMA2ABNE</t>
  </si>
  <si>
    <t>RKEKT1ABNE</t>
  </si>
  <si>
    <t xml:space="preserve">Ecology                                  </t>
  </si>
  <si>
    <t>RKXME2ABNE</t>
  </si>
  <si>
    <t>Technical mechanics II.</t>
  </si>
  <si>
    <t>RKXEL1ABNE</t>
  </si>
  <si>
    <r>
      <t>GGXKG1E</t>
    </r>
    <r>
      <rPr>
        <sz val="11"/>
        <color rgb="FF000000"/>
        <rFont val="Arial"/>
        <family val="2"/>
        <charset val="238"/>
      </rPr>
      <t>BNE</t>
    </r>
  </si>
  <si>
    <r>
      <t>GGXKG2E</t>
    </r>
    <r>
      <rPr>
        <sz val="11"/>
        <color rgb="FF000000"/>
        <rFont val="Arial"/>
        <family val="2"/>
        <charset val="238"/>
      </rPr>
      <t>BNE</t>
    </r>
  </si>
  <si>
    <r>
      <t>GVXME1E</t>
    </r>
    <r>
      <rPr>
        <sz val="11"/>
        <color rgb="FF000000"/>
        <rFont val="Arial"/>
        <family val="2"/>
        <charset val="238"/>
      </rPr>
      <t>BNE</t>
    </r>
  </si>
  <si>
    <t>RTEDE1BBNE</t>
  </si>
  <si>
    <t>Design                                              (online4)</t>
  </si>
  <si>
    <t>RTEIT1BBNE</t>
  </si>
  <si>
    <t>Machines of industrial technologies I.               (online3)</t>
  </si>
  <si>
    <t>RTXIT2BBNE</t>
  </si>
  <si>
    <t>Machines of industrial technologies II.</t>
  </si>
  <si>
    <t>RKXMR1ABNE</t>
  </si>
  <si>
    <t>Technical drawing and documentation         (online1)</t>
  </si>
  <si>
    <t>RMXIN1KBNE</t>
  </si>
  <si>
    <t>Informatics I.                                       (online2)</t>
  </si>
  <si>
    <t>RMXCC1BBNE</t>
  </si>
  <si>
    <t>RTXIT1BBNE</t>
  </si>
  <si>
    <t>RTXCC2BBNE</t>
  </si>
  <si>
    <t>RTXTM1BBNE</t>
  </si>
  <si>
    <t>RTESK1BBNE</t>
  </si>
  <si>
    <t>Environmental protection               (online6)</t>
  </si>
  <si>
    <t>RTXMK1BBNE</t>
  </si>
  <si>
    <t>RMEIR1BBNE</t>
  </si>
  <si>
    <t>Integrated management systems              (online5)</t>
  </si>
  <si>
    <t>RTEPR1BBNE</t>
  </si>
  <si>
    <t>Projectmanagement                         (online7)</t>
  </si>
  <si>
    <t>RTXVK1BBNE</t>
  </si>
  <si>
    <t>RTWIT2FBNE</t>
  </si>
  <si>
    <t>Integrated product design II. (fashion)</t>
  </si>
  <si>
    <t>RTWIT3FBNE</t>
  </si>
  <si>
    <t>Integrated product design III. (fashion)</t>
  </si>
  <si>
    <t>RTWOT1FBNE</t>
  </si>
  <si>
    <t>Fashion design I.</t>
  </si>
  <si>
    <t>RTWOT2FBNE</t>
  </si>
  <si>
    <t>Fashion design II.</t>
  </si>
  <si>
    <t>RTWST1FBNE</t>
  </si>
  <si>
    <t>RTWST2FBNE</t>
  </si>
  <si>
    <t>RTWST3FBNE</t>
  </si>
  <si>
    <t>RTWTK1FBNE</t>
  </si>
  <si>
    <t>Product construction</t>
  </si>
  <si>
    <t>RTWMT1FBNE</t>
  </si>
  <si>
    <t>RTPPM1FBNE</t>
  </si>
  <si>
    <t>RTWIT2IBNE</t>
  </si>
  <si>
    <t>Integrated product design II. (interior)</t>
  </si>
  <si>
    <t>RTWIT3IBNE</t>
  </si>
  <si>
    <t>Integrated product design III. (interior)</t>
  </si>
  <si>
    <t>RTWET1IBNE</t>
  </si>
  <si>
    <t>Interior and textile design I.</t>
  </si>
  <si>
    <t>RTWET2IBNE</t>
  </si>
  <si>
    <t>Interior and textile design II.</t>
  </si>
  <si>
    <t>RTWAA1IBNE</t>
  </si>
  <si>
    <t>Types and compositions of textiles</t>
  </si>
  <si>
    <t>RTWIT3PBNE</t>
  </si>
  <si>
    <t xml:space="preserve">BSc  E Mintatanterv </t>
  </si>
  <si>
    <t>Interior design and textile</t>
  </si>
  <si>
    <t>Fashion design</t>
  </si>
  <si>
    <t>Product design specialization (Interior-textile, fashion-accessories)</t>
  </si>
  <si>
    <t>Natural science basics                        (35-50 kr.)                             Total:</t>
  </si>
  <si>
    <t>Economy and humanities basics           (14-30 kr.)                         Total:</t>
  </si>
  <si>
    <t>Professional subjects                            (70-105 kr.)                           Total:</t>
  </si>
  <si>
    <r>
      <t>GSXVG1E</t>
    </r>
    <r>
      <rPr>
        <sz val="11"/>
        <color rgb="FF000000"/>
        <rFont val="Arial"/>
        <family val="2"/>
        <charset val="238"/>
      </rPr>
      <t>BNE
GSXVG2EBNE</t>
    </r>
  </si>
  <si>
    <t>Enterprise Economics I.      and
Enterprise Economics II.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</si>
</sst>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1" x14ac:knownFonts="1">
    <font>
      <sz val="11"/>
      <color theme="1"/>
      <name val="Calibri"/>
      <family val="2"/>
      <charset val="238"/>
      <scheme val="minor"/>
    </font>
    <font>
      <b/>
      <sz val="12"/>
      <name val="Arial CE"/>
      <family val="2"/>
      <charset val="238"/>
    </font>
    <font>
      <b/>
      <sz val="8"/>
      <name val="Arial CE"/>
      <family val="2"/>
      <charset val="238"/>
    </font>
    <font>
      <b/>
      <i/>
      <sz val="12"/>
      <name val="Arial CE"/>
      <family val="2"/>
      <charset val="238"/>
    </font>
    <font>
      <sz val="12"/>
      <name val="Arial CE"/>
      <family val="2"/>
      <charset val="238"/>
    </font>
    <font>
      <sz val="11"/>
      <name val="Arial CE"/>
      <family val="2"/>
      <charset val="238"/>
    </font>
    <font>
      <i/>
      <sz val="12"/>
      <name val="Arial CE"/>
      <charset val="238"/>
    </font>
    <font>
      <sz val="12"/>
      <name val="Arial CE"/>
      <charset val="238"/>
    </font>
    <font>
      <b/>
      <sz val="12"/>
      <name val="Arial CE"/>
      <charset val="238"/>
    </font>
    <font>
      <b/>
      <sz val="10"/>
      <name val="Arial CE"/>
      <charset val="238"/>
    </font>
    <font>
      <b/>
      <sz val="8"/>
      <name val="Arial CE"/>
      <charset val="238"/>
    </font>
    <font>
      <b/>
      <i/>
      <sz val="12"/>
      <name val="Arial CE"/>
      <charset val="238"/>
    </font>
    <font>
      <sz val="11"/>
      <name val="Arial CE"/>
      <charset val="238"/>
    </font>
    <font>
      <b/>
      <sz val="14"/>
      <name val="Arial CE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sz val="11"/>
      <color theme="1"/>
      <name val="Arial"/>
      <family val="2"/>
      <charset val="238"/>
    </font>
    <font>
      <sz val="11"/>
      <name val="Arial"/>
      <family val="2"/>
      <charset val="238"/>
    </font>
    <font>
      <sz val="11"/>
      <color rgb="FF000000"/>
      <name val="Arial"/>
      <family val="2"/>
      <charset val="238"/>
    </font>
    <font>
      <sz val="12"/>
      <color theme="1"/>
      <name val="Arial CE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11"/>
      <name val="Calibri"/>
      <family val="2"/>
      <charset val="238"/>
      <scheme val="minor"/>
    </font>
    <font>
      <sz val="11"/>
      <color theme="1"/>
      <name val="Arial CE"/>
      <charset val="238"/>
    </font>
    <font>
      <b/>
      <sz val="28"/>
      <color theme="1"/>
      <name val="Calibri"/>
      <family val="2"/>
      <charset val="238"/>
      <scheme val="minor"/>
    </font>
    <font>
      <sz val="28"/>
      <color theme="1"/>
      <name val="Calibri"/>
      <family val="2"/>
      <charset val="238"/>
      <scheme val="minor"/>
    </font>
  </fonts>
  <fills count="2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rgb="FFFFC000"/>
        <bgColor indexed="64"/>
      </patternFill>
    </fill>
    <fill>
      <patternFill patternType="solid">
        <fgColor rgb="FFFF66CC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44">
    <xf numFmtId="0" fontId="0" fillId="0" borderId="0"/>
    <xf numFmtId="0" fontId="14" fillId="0" borderId="0"/>
    <xf numFmtId="0" fontId="15" fillId="0" borderId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0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2" fillId="10" borderId="3" applyNumberFormat="0" applyAlignment="0" applyProtection="0"/>
    <xf numFmtId="0" fontId="23" fillId="0" borderId="0" applyNumberFormat="0" applyFill="0" applyBorder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6" fillId="0" borderId="0" applyNumberFormat="0" applyFill="0" applyBorder="0" applyAlignment="0" applyProtection="0"/>
    <xf numFmtId="0" fontId="27" fillId="19" borderId="7" applyNumberFormat="0" applyAlignment="0" applyProtection="0"/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15" fillId="20" borderId="9" applyNumberFormat="0" applyFont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24" borderId="0" applyNumberFormat="0" applyBorder="0" applyAlignment="0" applyProtection="0"/>
    <xf numFmtId="0" fontId="30" fillId="7" borderId="0" applyNumberFormat="0" applyBorder="0" applyAlignment="0" applyProtection="0"/>
    <xf numFmtId="0" fontId="31" fillId="25" borderId="10" applyNumberFormat="0" applyAlignment="0" applyProtection="0"/>
    <xf numFmtId="0" fontId="32" fillId="0" borderId="0" applyNumberFormat="0" applyFill="0" applyBorder="0" applyAlignment="0" applyProtection="0"/>
    <xf numFmtId="0" fontId="33" fillId="0" borderId="11" applyNumberFormat="0" applyFill="0" applyAlignment="0" applyProtection="0"/>
    <xf numFmtId="0" fontId="34" fillId="6" borderId="0" applyNumberFormat="0" applyBorder="0" applyAlignment="0" applyProtection="0"/>
    <xf numFmtId="0" fontId="35" fillId="26" borderId="0" applyNumberFormat="0" applyBorder="0" applyAlignment="0" applyProtection="0"/>
    <xf numFmtId="0" fontId="36" fillId="25" borderId="3" applyNumberFormat="0" applyAlignment="0" applyProtection="0"/>
  </cellStyleXfs>
  <cellXfs count="100">
    <xf numFmtId="0" fontId="0" fillId="0" borderId="0" xfId="0"/>
    <xf numFmtId="0" fontId="2" fillId="0" borderId="0" xfId="0" applyFont="1" applyFill="1" applyAlignment="1" applyProtection="1">
      <alignment vertical="center"/>
    </xf>
    <xf numFmtId="0" fontId="0" fillId="0" borderId="0" xfId="0" applyProtection="1"/>
    <xf numFmtId="0" fontId="10" fillId="0" borderId="0" xfId="0" applyFont="1" applyFill="1" applyBorder="1" applyAlignment="1">
      <alignment vertical="center"/>
    </xf>
    <xf numFmtId="0" fontId="0" fillId="0" borderId="0" xfId="0" applyBorder="1" applyProtection="1"/>
    <xf numFmtId="0" fontId="13" fillId="0" borderId="0" xfId="0" applyFont="1" applyFill="1" applyBorder="1" applyAlignment="1">
      <alignment vertical="center"/>
    </xf>
    <xf numFmtId="0" fontId="0" fillId="0" borderId="0" xfId="0"/>
    <xf numFmtId="1" fontId="1" fillId="2" borderId="2" xfId="0" applyNumberFormat="1" applyFont="1" applyFill="1" applyBorder="1" applyAlignment="1" applyProtection="1">
      <alignment horizontal="center" vertical="center"/>
    </xf>
    <xf numFmtId="0" fontId="8" fillId="0" borderId="0" xfId="0" applyFont="1" applyBorder="1" applyAlignment="1">
      <alignment vertical="center"/>
    </xf>
    <xf numFmtId="0" fontId="12" fillId="0" borderId="2" xfId="0" applyFont="1" applyFill="1" applyBorder="1" applyAlignment="1">
      <alignment horizontal="left" vertical="center"/>
    </xf>
    <xf numFmtId="0" fontId="7" fillId="0" borderId="2" xfId="0" applyFont="1" applyFill="1" applyBorder="1" applyAlignment="1" applyProtection="1">
      <alignment vertical="center"/>
    </xf>
    <xf numFmtId="1" fontId="7" fillId="0" borderId="2" xfId="0" applyNumberFormat="1" applyFont="1" applyFill="1" applyBorder="1" applyAlignment="1" applyProtection="1">
      <alignment horizontal="center" vertical="center"/>
    </xf>
    <xf numFmtId="0" fontId="7" fillId="0" borderId="2" xfId="0" applyFont="1" applyFill="1" applyBorder="1" applyAlignment="1" applyProtection="1">
      <alignment vertical="center"/>
      <protection locked="0"/>
    </xf>
    <xf numFmtId="0" fontId="5" fillId="0" borderId="2" xfId="0" applyFont="1" applyFill="1" applyBorder="1" applyAlignment="1">
      <alignment horizontal="left" vertical="center"/>
    </xf>
    <xf numFmtId="49" fontId="5" fillId="0" borderId="2" xfId="0" applyNumberFormat="1" applyFont="1" applyFill="1" applyBorder="1" applyAlignment="1" applyProtection="1">
      <alignment horizontal="left" vertical="center"/>
    </xf>
    <xf numFmtId="0" fontId="7" fillId="0" borderId="2" xfId="0" applyFont="1" applyFill="1" applyBorder="1" applyAlignment="1" applyProtection="1">
      <alignment horizontal="center" vertical="center"/>
    </xf>
    <xf numFmtId="49" fontId="5" fillId="0" borderId="2" xfId="0" applyNumberFormat="1" applyFont="1" applyFill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4" fillId="0" borderId="2" xfId="0" applyFont="1" applyFill="1" applyBorder="1" applyAlignment="1" applyProtection="1">
      <alignment vertical="center" wrapText="1"/>
      <protection locked="0"/>
    </xf>
    <xf numFmtId="0" fontId="5" fillId="4" borderId="2" xfId="0" applyFont="1" applyFill="1" applyBorder="1" applyAlignment="1" applyProtection="1">
      <alignment horizontal="left" vertical="center"/>
    </xf>
    <xf numFmtId="0" fontId="8" fillId="0" borderId="2" xfId="0" applyFont="1" applyFill="1" applyBorder="1" applyAlignment="1" applyProtection="1">
      <alignment horizontal="center" vertical="center"/>
    </xf>
    <xf numFmtId="1" fontId="8" fillId="2" borderId="2" xfId="0" applyNumberFormat="1" applyFont="1" applyFill="1" applyBorder="1" applyAlignment="1" applyProtection="1">
      <alignment horizontal="center" vertical="center"/>
    </xf>
    <xf numFmtId="1" fontId="11" fillId="2" borderId="2" xfId="0" applyNumberFormat="1" applyFont="1" applyFill="1" applyBorder="1" applyAlignment="1" applyProtection="1">
      <alignment horizontal="center" vertical="center"/>
    </xf>
    <xf numFmtId="0" fontId="8" fillId="4" borderId="2" xfId="0" applyFont="1" applyFill="1" applyBorder="1" applyAlignment="1" applyProtection="1">
      <alignment horizontal="center" vertical="center"/>
    </xf>
    <xf numFmtId="49" fontId="8" fillId="2" borderId="2" xfId="0" applyNumberFormat="1" applyFont="1" applyFill="1" applyBorder="1" applyAlignment="1" applyProtection="1">
      <alignment horizontal="right" vertical="center"/>
    </xf>
    <xf numFmtId="1" fontId="8" fillId="3" borderId="2" xfId="0" applyNumberFormat="1" applyFont="1" applyFill="1" applyBorder="1" applyAlignment="1" applyProtection="1">
      <alignment horizontal="center" vertical="center"/>
    </xf>
    <xf numFmtId="1" fontId="6" fillId="0" borderId="2" xfId="0" applyNumberFormat="1" applyFont="1" applyFill="1" applyBorder="1" applyAlignment="1" applyProtection="1">
      <alignment horizontal="center" vertical="center"/>
    </xf>
    <xf numFmtId="0" fontId="16" fillId="0" borderId="2" xfId="0" applyFont="1" applyFill="1" applyBorder="1"/>
    <xf numFmtId="1" fontId="11" fillId="3" borderId="2" xfId="0" applyNumberFormat="1" applyFont="1" applyFill="1" applyBorder="1" applyAlignment="1" applyProtection="1">
      <alignment horizontal="center" vertical="center"/>
    </xf>
    <xf numFmtId="1" fontId="3" fillId="2" borderId="2" xfId="0" applyNumberFormat="1" applyFont="1" applyFill="1" applyBorder="1" applyAlignment="1" applyProtection="1">
      <alignment horizontal="center" vertical="center"/>
    </xf>
    <xf numFmtId="0" fontId="1" fillId="0" borderId="2" xfId="0" applyFont="1" applyFill="1" applyBorder="1" applyAlignment="1" applyProtection="1">
      <alignment horizontal="center" vertical="center"/>
    </xf>
    <xf numFmtId="0" fontId="7" fillId="0" borderId="2" xfId="0" applyFont="1" applyFill="1" applyBorder="1" applyAlignment="1" applyProtection="1">
      <alignment horizontal="left" vertical="center"/>
      <protection locked="0"/>
    </xf>
    <xf numFmtId="0" fontId="17" fillId="0" borderId="2" xfId="0" applyFont="1" applyFill="1" applyBorder="1" applyAlignment="1" applyProtection="1">
      <alignment horizontal="left" vertical="center"/>
    </xf>
    <xf numFmtId="0" fontId="12" fillId="0" borderId="2" xfId="0" applyFont="1" applyFill="1" applyBorder="1" applyAlignment="1" applyProtection="1">
      <alignment horizontal="left" vertical="center"/>
    </xf>
    <xf numFmtId="49" fontId="12" fillId="0" borderId="2" xfId="0" applyNumberFormat="1" applyFont="1" applyFill="1" applyBorder="1" applyAlignment="1" applyProtection="1">
      <alignment horizontal="left" vertical="center"/>
      <protection locked="0"/>
    </xf>
    <xf numFmtId="0" fontId="19" fillId="0" borderId="2" xfId="0" applyFont="1" applyFill="1" applyBorder="1" applyAlignment="1" applyProtection="1">
      <alignment vertical="center" wrapText="1"/>
      <protection locked="0"/>
    </xf>
    <xf numFmtId="1" fontId="7" fillId="0" borderId="0" xfId="0" applyNumberFormat="1" applyFont="1" applyFill="1" applyBorder="1" applyAlignment="1" applyProtection="1">
      <alignment horizontal="center" vertical="center"/>
    </xf>
    <xf numFmtId="49" fontId="8" fillId="2" borderId="2" xfId="0" applyNumberFormat="1" applyFont="1" applyFill="1" applyBorder="1" applyAlignment="1" applyProtection="1">
      <alignment horizontal="left" vertical="center"/>
    </xf>
    <xf numFmtId="0" fontId="9" fillId="0" borderId="0" xfId="0" applyFont="1" applyAlignment="1" applyProtection="1">
      <alignment horizontal="center" vertical="center"/>
    </xf>
    <xf numFmtId="49" fontId="10" fillId="0" borderId="0" xfId="0" applyNumberFormat="1" applyFont="1" applyAlignment="1" applyProtection="1">
      <alignment horizontal="left" vertical="center"/>
    </xf>
    <xf numFmtId="0" fontId="10" fillId="0" borderId="0" xfId="0" applyFont="1" applyAlignment="1" applyProtection="1">
      <alignment vertical="center" wrapText="1"/>
    </xf>
    <xf numFmtId="0" fontId="10" fillId="0" borderId="0" xfId="0" applyFont="1" applyAlignment="1" applyProtection="1">
      <alignment vertical="center"/>
    </xf>
    <xf numFmtId="0" fontId="37" fillId="0" borderId="0" xfId="0" applyFont="1" applyFill="1" applyProtection="1"/>
    <xf numFmtId="0" fontId="1" fillId="0" borderId="13" xfId="0" applyFont="1" applyFill="1" applyBorder="1" applyAlignment="1" applyProtection="1">
      <alignment horizontal="center" vertical="center"/>
    </xf>
    <xf numFmtId="49" fontId="5" fillId="4" borderId="0" xfId="0" applyNumberFormat="1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vertical="center"/>
    </xf>
    <xf numFmtId="49" fontId="5" fillId="4" borderId="2" xfId="0" applyNumberFormat="1" applyFont="1" applyFill="1" applyBorder="1" applyAlignment="1" applyProtection="1">
      <alignment horizontal="left" vertical="center"/>
    </xf>
    <xf numFmtId="0" fontId="2" fillId="4" borderId="0" xfId="0" applyFont="1" applyFill="1" applyBorder="1" applyAlignment="1" applyProtection="1">
      <alignment vertical="center"/>
    </xf>
    <xf numFmtId="0" fontId="1" fillId="4" borderId="0" xfId="0" applyFont="1" applyFill="1" applyBorder="1" applyAlignment="1" applyProtection="1">
      <alignment horizontal="center" vertical="center"/>
    </xf>
    <xf numFmtId="0" fontId="4" fillId="0" borderId="2" xfId="0" applyFont="1" applyFill="1" applyBorder="1" applyAlignment="1" applyProtection="1">
      <alignment vertical="center"/>
      <protection locked="0"/>
    </xf>
    <xf numFmtId="0" fontId="2" fillId="0" borderId="0" xfId="0" applyFont="1" applyBorder="1" applyAlignment="1">
      <alignment vertical="center"/>
    </xf>
    <xf numFmtId="0" fontId="7" fillId="0" borderId="2" xfId="0" applyFont="1" applyFill="1" applyBorder="1" applyAlignment="1">
      <alignment vertical="center"/>
    </xf>
    <xf numFmtId="0" fontId="38" fillId="0" borderId="2" xfId="0" applyFont="1" applyFill="1" applyBorder="1" applyAlignment="1">
      <alignment horizontal="left" vertical="center"/>
    </xf>
    <xf numFmtId="0" fontId="17" fillId="4" borderId="2" xfId="0" applyFont="1" applyFill="1" applyBorder="1" applyAlignment="1" applyProtection="1">
      <alignment horizontal="left" vertical="center"/>
    </xf>
    <xf numFmtId="0" fontId="5" fillId="4" borderId="2" xfId="0" applyFont="1" applyFill="1" applyBorder="1" applyAlignment="1">
      <alignment horizontal="left" vertical="center"/>
    </xf>
    <xf numFmtId="1" fontId="7" fillId="4" borderId="2" xfId="0" applyNumberFormat="1" applyFont="1" applyFill="1" applyBorder="1" applyAlignment="1" applyProtection="1">
      <alignment horizontal="center" vertical="center"/>
    </xf>
    <xf numFmtId="0" fontId="12" fillId="4" borderId="2" xfId="0" applyFont="1" applyFill="1" applyBorder="1" applyAlignment="1">
      <alignment horizontal="left" vertical="center"/>
    </xf>
    <xf numFmtId="0" fontId="7" fillId="4" borderId="2" xfId="0" applyFont="1" applyFill="1" applyBorder="1" applyAlignment="1">
      <alignment vertical="center"/>
    </xf>
    <xf numFmtId="1" fontId="6" fillId="4" borderId="2" xfId="0" applyNumberFormat="1" applyFont="1" applyFill="1" applyBorder="1" applyAlignment="1" applyProtection="1">
      <alignment horizontal="center" vertical="center"/>
    </xf>
    <xf numFmtId="0" fontId="7" fillId="4" borderId="2" xfId="0" applyFont="1" applyFill="1" applyBorder="1" applyAlignment="1" applyProtection="1">
      <alignment horizontal="left" vertical="center"/>
      <protection locked="0"/>
    </xf>
    <xf numFmtId="0" fontId="7" fillId="4" borderId="2" xfId="0" applyFont="1" applyFill="1" applyBorder="1" applyAlignment="1" applyProtection="1">
      <alignment vertical="center"/>
      <protection locked="0"/>
    </xf>
    <xf numFmtId="0" fontId="7" fillId="4" borderId="2" xfId="0" applyFont="1" applyFill="1" applyBorder="1" applyAlignment="1" applyProtection="1">
      <alignment vertical="center"/>
    </xf>
    <xf numFmtId="1" fontId="1" fillId="2" borderId="13" xfId="0" applyNumberFormat="1" applyFont="1" applyFill="1" applyBorder="1" applyAlignment="1" applyProtection="1">
      <alignment horizontal="center" vertical="center"/>
    </xf>
    <xf numFmtId="1" fontId="3" fillId="2" borderId="14" xfId="0" applyNumberFormat="1" applyFont="1" applyFill="1" applyBorder="1" applyAlignment="1" applyProtection="1">
      <alignment horizontal="center" vertical="center"/>
    </xf>
    <xf numFmtId="0" fontId="1" fillId="4" borderId="13" xfId="0" applyFont="1" applyFill="1" applyBorder="1" applyAlignment="1" applyProtection="1">
      <alignment horizontal="center" vertical="center"/>
    </xf>
    <xf numFmtId="0" fontId="19" fillId="4" borderId="2" xfId="0" applyFont="1" applyFill="1" applyBorder="1" applyAlignment="1" applyProtection="1">
      <alignment vertical="center" wrapText="1"/>
      <protection locked="0"/>
    </xf>
    <xf numFmtId="0" fontId="7" fillId="4" borderId="2" xfId="0" applyFont="1" applyFill="1" applyBorder="1" applyAlignment="1" applyProtection="1">
      <alignment horizontal="center" vertical="center"/>
    </xf>
    <xf numFmtId="0" fontId="0" fillId="0" borderId="0" xfId="0" applyBorder="1"/>
    <xf numFmtId="0" fontId="13" fillId="0" borderId="0" xfId="0" applyFont="1" applyFill="1" applyBorder="1" applyAlignment="1">
      <alignment horizontal="left" vertical="center"/>
    </xf>
    <xf numFmtId="49" fontId="13" fillId="0" borderId="0" xfId="0" applyNumberFormat="1" applyFont="1" applyFill="1" applyBorder="1" applyAlignment="1">
      <alignment horizontal="left" vertical="center"/>
    </xf>
    <xf numFmtId="0" fontId="13" fillId="0" borderId="0" xfId="0" applyFont="1" applyFill="1" applyBorder="1" applyAlignment="1">
      <alignment vertical="center" wrapText="1"/>
    </xf>
    <xf numFmtId="0" fontId="0" fillId="0" borderId="0" xfId="0" applyFill="1" applyBorder="1"/>
    <xf numFmtId="49" fontId="8" fillId="0" borderId="2" xfId="0" applyNumberFormat="1" applyFont="1" applyFill="1" applyBorder="1" applyAlignment="1" applyProtection="1">
      <alignment horizontal="left" vertical="center"/>
    </xf>
    <xf numFmtId="0" fontId="8" fillId="0" borderId="2" xfId="0" applyFont="1" applyFill="1" applyBorder="1" applyAlignment="1" applyProtection="1">
      <alignment horizontal="center" vertical="center" wrapText="1"/>
    </xf>
    <xf numFmtId="0" fontId="8" fillId="0" borderId="2" xfId="0" applyFont="1" applyFill="1" applyBorder="1" applyAlignment="1" applyProtection="1">
      <alignment vertical="center"/>
    </xf>
    <xf numFmtId="0" fontId="1" fillId="4" borderId="2" xfId="0" applyFont="1" applyFill="1" applyBorder="1" applyAlignment="1" applyProtection="1">
      <alignment horizontal="center" vertical="center"/>
    </xf>
    <xf numFmtId="0" fontId="4" fillId="4" borderId="2" xfId="0" applyFont="1" applyFill="1" applyBorder="1" applyAlignment="1" applyProtection="1">
      <alignment vertical="center" wrapText="1"/>
      <protection locked="0"/>
    </xf>
    <xf numFmtId="0" fontId="19" fillId="4" borderId="0" xfId="0" applyFont="1" applyFill="1" applyBorder="1" applyAlignment="1" applyProtection="1">
      <alignment vertical="center" wrapText="1"/>
      <protection locked="0"/>
    </xf>
    <xf numFmtId="0" fontId="7" fillId="4" borderId="0" xfId="0" applyFont="1" applyFill="1" applyBorder="1" applyAlignment="1" applyProtection="1">
      <alignment horizontal="center" vertical="center"/>
    </xf>
    <xf numFmtId="0" fontId="40" fillId="0" borderId="0" xfId="0" applyFont="1" applyBorder="1"/>
    <xf numFmtId="0" fontId="37" fillId="0" borderId="0" xfId="0" applyFont="1" applyFill="1" applyBorder="1" applyProtection="1"/>
    <xf numFmtId="0" fontId="2" fillId="0" borderId="0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2" fillId="4" borderId="16" xfId="0" applyFont="1" applyFill="1" applyBorder="1" applyAlignment="1" applyProtection="1">
      <alignment vertical="center"/>
    </xf>
    <xf numFmtId="49" fontId="1" fillId="2" borderId="15" xfId="0" applyNumberFormat="1" applyFont="1" applyFill="1" applyBorder="1" applyAlignment="1" applyProtection="1">
      <alignment horizontal="left" vertical="center"/>
    </xf>
    <xf numFmtId="49" fontId="1" fillId="2" borderId="1" xfId="0" applyNumberFormat="1" applyFont="1" applyFill="1" applyBorder="1" applyAlignment="1" applyProtection="1">
      <alignment horizontal="left" vertical="center"/>
    </xf>
    <xf numFmtId="49" fontId="1" fillId="2" borderId="12" xfId="0" applyNumberFormat="1" applyFont="1" applyFill="1" applyBorder="1" applyAlignment="1" applyProtection="1">
      <alignment horizontal="left" vertical="center"/>
    </xf>
    <xf numFmtId="49" fontId="1" fillId="27" borderId="2" xfId="0" applyNumberFormat="1" applyFont="1" applyFill="1" applyBorder="1" applyAlignment="1" applyProtection="1">
      <alignment horizontal="center" vertical="center"/>
    </xf>
    <xf numFmtId="49" fontId="1" fillId="2" borderId="2" xfId="0" applyNumberFormat="1" applyFont="1" applyFill="1" applyBorder="1" applyAlignment="1" applyProtection="1">
      <alignment horizontal="left" vertical="center"/>
    </xf>
    <xf numFmtId="0" fontId="39" fillId="28" borderId="0" xfId="0" applyFont="1" applyFill="1" applyBorder="1" applyAlignment="1">
      <alignment horizontal="center"/>
    </xf>
    <xf numFmtId="0" fontId="13" fillId="0" borderId="0" xfId="0" applyFont="1" applyBorder="1" applyAlignment="1" applyProtection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8" fillId="0" borderId="2" xfId="0" applyFont="1" applyFill="1" applyBorder="1" applyAlignment="1" applyProtection="1">
      <alignment horizontal="center" vertical="center"/>
    </xf>
    <xf numFmtId="0" fontId="7" fillId="0" borderId="2" xfId="0" applyFont="1" applyFill="1" applyBorder="1" applyAlignment="1" applyProtection="1">
      <alignment vertical="center"/>
    </xf>
    <xf numFmtId="49" fontId="8" fillId="0" borderId="2" xfId="0" applyNumberFormat="1" applyFont="1" applyFill="1" applyBorder="1" applyAlignment="1" applyProtection="1">
      <alignment horizontal="center" vertical="center"/>
    </xf>
    <xf numFmtId="0" fontId="8" fillId="4" borderId="2" xfId="0" applyFont="1" applyFill="1" applyBorder="1" applyAlignment="1" applyProtection="1">
      <alignment horizontal="center" vertical="center" wrapText="1"/>
    </xf>
    <xf numFmtId="0" fontId="8" fillId="4" borderId="2" xfId="0" applyFont="1" applyFill="1" applyBorder="1" applyAlignment="1" applyProtection="1">
      <alignment vertical="center" wrapText="1"/>
    </xf>
    <xf numFmtId="49" fontId="8" fillId="2" borderId="2" xfId="0" applyNumberFormat="1" applyFont="1" applyFill="1" applyBorder="1" applyAlignment="1" applyProtection="1">
      <alignment horizontal="left" vertical="center"/>
    </xf>
    <xf numFmtId="0" fontId="17" fillId="4" borderId="2" xfId="0" applyFont="1" applyFill="1" applyBorder="1" applyAlignment="1">
      <alignment horizontal="left" vertical="center" wrapText="1"/>
    </xf>
    <xf numFmtId="0" fontId="7" fillId="4" borderId="2" xfId="0" applyFont="1" applyFill="1" applyBorder="1" applyAlignment="1">
      <alignment vertical="center" wrapText="1"/>
    </xf>
  </cellXfs>
  <cellStyles count="44">
    <cellStyle name="20% - 1. jelölőszín 2" xfId="3"/>
    <cellStyle name="20% - 2. jelölőszín 2" xfId="4"/>
    <cellStyle name="20% - 3. jelölőszín 2" xfId="5"/>
    <cellStyle name="20% - 4. jelölőszín 2" xfId="6"/>
    <cellStyle name="20% - 5. jelölőszín 2" xfId="7"/>
    <cellStyle name="20% - 6. jelölőszín 2" xfId="8"/>
    <cellStyle name="40% - 1. jelölőszín 2" xfId="9"/>
    <cellStyle name="40% - 2. jelölőszín 2" xfId="10"/>
    <cellStyle name="40% - 3. jelölőszín 2" xfId="11"/>
    <cellStyle name="40% - 4. jelölőszín 2" xfId="12"/>
    <cellStyle name="40% - 5. jelölőszín 2" xfId="13"/>
    <cellStyle name="40% - 6. jelölőszín 2" xfId="14"/>
    <cellStyle name="60% - 1. jelölőszín 2" xfId="15"/>
    <cellStyle name="60% - 2. jelölőszín 2" xfId="16"/>
    <cellStyle name="60% - 3. jelölőszín 2" xfId="17"/>
    <cellStyle name="60% - 4. jelölőszín 2" xfId="18"/>
    <cellStyle name="60% - 5. jelölőszín 2" xfId="19"/>
    <cellStyle name="60% - 6. jelölőszín 2" xfId="20"/>
    <cellStyle name="Bevitel 2" xfId="21"/>
    <cellStyle name="Cím 2" xfId="22"/>
    <cellStyle name="Címsor 1 2" xfId="23"/>
    <cellStyle name="Címsor 2 2" xfId="24"/>
    <cellStyle name="Címsor 3 2" xfId="25"/>
    <cellStyle name="Címsor 4 2" xfId="26"/>
    <cellStyle name="Ellenőrzőcella 2" xfId="27"/>
    <cellStyle name="Figyelmeztetés 2" xfId="28"/>
    <cellStyle name="Hivatkozott cella 2" xfId="29"/>
    <cellStyle name="Jegyzet 2" xfId="30"/>
    <cellStyle name="Jelölőszín (1) 2" xfId="31"/>
    <cellStyle name="Jelölőszín (2) 2" xfId="32"/>
    <cellStyle name="Jelölőszín (3) 2" xfId="33"/>
    <cellStyle name="Jelölőszín (4) 2" xfId="34"/>
    <cellStyle name="Jelölőszín (5) 2" xfId="35"/>
    <cellStyle name="Jelölőszín (6) 2" xfId="36"/>
    <cellStyle name="Jó 2" xfId="37"/>
    <cellStyle name="Kimenet 2" xfId="38"/>
    <cellStyle name="Magyarázó szöveg 2" xfId="39"/>
    <cellStyle name="Normál" xfId="0" builtinId="0"/>
    <cellStyle name="Normál 2" xfId="1"/>
    <cellStyle name="Normál 3" xfId="2"/>
    <cellStyle name="Összesen 2" xfId="40"/>
    <cellStyle name="Rossz 2" xfId="41"/>
    <cellStyle name="Semleges 2" xfId="42"/>
    <cellStyle name="Számítás 2" xfId="43"/>
  </cellStyles>
  <dxfs count="0"/>
  <tableStyles count="0" defaultTableStyle="TableStyleMedium2" defaultPivotStyle="PivotStyleLight16"/>
  <colors>
    <mruColors>
      <color rgb="FFFF66CC"/>
      <color rgb="FFCCFF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2"/>
  <sheetViews>
    <sheetView tabSelected="1" topLeftCell="A13" workbookViewId="0">
      <selection activeCell="G25" sqref="G25"/>
    </sheetView>
  </sheetViews>
  <sheetFormatPr defaultRowHeight="15" x14ac:dyDescent="0.25"/>
  <cols>
    <col min="1" max="1" width="6.42578125" style="38" customWidth="1"/>
    <col min="2" max="2" width="18.140625" style="39" customWidth="1"/>
    <col min="3" max="3" width="51.140625" style="40" bestFit="1" customWidth="1"/>
    <col min="4" max="4" width="7.85546875" style="41" customWidth="1"/>
    <col min="5" max="5" width="11.42578125" style="41" customWidth="1"/>
    <col min="6" max="6" width="4.7109375" style="4" customWidth="1"/>
    <col min="7" max="7" width="62.42578125" style="4" bestFit="1" customWidth="1"/>
    <col min="8" max="8" width="4.85546875" style="4" customWidth="1"/>
    <col min="9" max="9" width="6.42578125" style="38" customWidth="1"/>
    <col min="10" max="10" width="18.140625" style="39" customWidth="1"/>
    <col min="11" max="11" width="56.140625" style="40" bestFit="1" customWidth="1"/>
    <col min="12" max="12" width="4.85546875" style="41" bestFit="1" customWidth="1"/>
    <col min="13" max="13" width="4.7109375" style="41" bestFit="1" customWidth="1"/>
    <col min="17" max="17" width="14.85546875" bestFit="1" customWidth="1"/>
    <col min="18" max="18" width="38.7109375" bestFit="1" customWidth="1"/>
  </cols>
  <sheetData>
    <row r="1" spans="1:13" s="67" customFormat="1" ht="18" x14ac:dyDescent="0.25">
      <c r="A1" s="90" t="s">
        <v>0</v>
      </c>
      <c r="B1" s="90"/>
      <c r="C1" s="90"/>
      <c r="D1" s="90"/>
      <c r="E1" s="90"/>
      <c r="I1" s="90" t="s">
        <v>0</v>
      </c>
      <c r="J1" s="90"/>
      <c r="K1" s="90"/>
      <c r="L1" s="90"/>
      <c r="M1" s="90"/>
    </row>
    <row r="2" spans="1:13" s="79" customFormat="1" ht="33" customHeight="1" x14ac:dyDescent="0.55000000000000004">
      <c r="A2" s="89" t="s">
        <v>187</v>
      </c>
      <c r="B2" s="89"/>
      <c r="C2" s="89"/>
      <c r="D2" s="89"/>
      <c r="E2" s="89"/>
      <c r="I2" s="89" t="s">
        <v>187</v>
      </c>
      <c r="J2" s="89"/>
      <c r="K2" s="89"/>
      <c r="L2" s="89"/>
      <c r="M2" s="89"/>
    </row>
    <row r="3" spans="1:13" s="67" customFormat="1" ht="18" x14ac:dyDescent="0.25">
      <c r="A3" s="91" t="s">
        <v>58</v>
      </c>
      <c r="B3" s="91"/>
      <c r="C3" s="91"/>
      <c r="D3" s="91"/>
      <c r="E3" s="91"/>
      <c r="I3" s="91" t="s">
        <v>245</v>
      </c>
      <c r="J3" s="91"/>
      <c r="K3" s="91"/>
      <c r="L3" s="91"/>
      <c r="M3" s="91"/>
    </row>
    <row r="4" spans="1:13" s="71" customFormat="1" ht="18" x14ac:dyDescent="0.25">
      <c r="A4" s="68"/>
      <c r="B4" s="69"/>
      <c r="C4" s="70"/>
      <c r="D4" s="5"/>
      <c r="E4" s="5"/>
      <c r="F4" s="3"/>
      <c r="G4" s="3"/>
      <c r="H4" s="3"/>
      <c r="I4" s="68"/>
      <c r="J4" s="69"/>
      <c r="K4" s="70"/>
      <c r="L4" s="5"/>
      <c r="M4" s="5"/>
    </row>
    <row r="5" spans="1:13" s="71" customFormat="1" ht="18" x14ac:dyDescent="0.25">
      <c r="A5" s="5"/>
      <c r="B5" s="5"/>
      <c r="C5" s="5"/>
      <c r="D5" s="5"/>
      <c r="E5" s="5"/>
      <c r="F5" s="3"/>
      <c r="G5" s="3"/>
      <c r="H5" s="3"/>
      <c r="I5" s="5"/>
      <c r="J5" s="5"/>
      <c r="K5" s="5"/>
      <c r="L5" s="5"/>
      <c r="M5" s="5"/>
    </row>
    <row r="6" spans="1:13" ht="15.75" x14ac:dyDescent="0.25">
      <c r="A6" s="92"/>
      <c r="B6" s="94" t="s">
        <v>61</v>
      </c>
      <c r="C6" s="95" t="s">
        <v>62</v>
      </c>
      <c r="D6" s="92" t="s">
        <v>63</v>
      </c>
      <c r="E6" s="92" t="s">
        <v>64</v>
      </c>
      <c r="F6" s="8"/>
      <c r="G6" s="8"/>
      <c r="H6" s="8"/>
      <c r="I6" s="92"/>
      <c r="J6" s="94" t="s">
        <v>61</v>
      </c>
      <c r="K6" s="95" t="s">
        <v>62</v>
      </c>
      <c r="L6" s="92" t="s">
        <v>63</v>
      </c>
      <c r="M6" s="92" t="s">
        <v>64</v>
      </c>
    </row>
    <row r="7" spans="1:13" ht="15.75" x14ac:dyDescent="0.25">
      <c r="A7" s="93"/>
      <c r="B7" s="92"/>
      <c r="C7" s="96"/>
      <c r="D7" s="92"/>
      <c r="E7" s="92"/>
      <c r="F7" s="8"/>
      <c r="G7" s="8"/>
      <c r="H7" s="8"/>
      <c r="I7" s="93"/>
      <c r="J7" s="92"/>
      <c r="K7" s="96"/>
      <c r="L7" s="92"/>
      <c r="M7" s="92"/>
    </row>
    <row r="8" spans="1:13" ht="15.75" x14ac:dyDescent="0.25">
      <c r="A8" s="20"/>
      <c r="B8" s="72"/>
      <c r="C8" s="73"/>
      <c r="D8" s="20"/>
      <c r="E8" s="74"/>
      <c r="F8" s="8"/>
      <c r="G8" s="8"/>
      <c r="H8" s="8"/>
      <c r="I8" s="20"/>
      <c r="J8" s="72"/>
      <c r="K8" s="73"/>
      <c r="L8" s="20"/>
      <c r="M8" s="74"/>
    </row>
    <row r="9" spans="1:13" ht="15.75" x14ac:dyDescent="0.25">
      <c r="A9" s="97" t="s">
        <v>249</v>
      </c>
      <c r="B9" s="97"/>
      <c r="C9" s="97"/>
      <c r="D9" s="21">
        <v>31</v>
      </c>
      <c r="E9" s="22">
        <v>38</v>
      </c>
      <c r="I9" s="97" t="s">
        <v>88</v>
      </c>
      <c r="J9" s="97"/>
      <c r="K9" s="97"/>
      <c r="L9" s="21">
        <v>32</v>
      </c>
      <c r="M9" s="22">
        <v>38</v>
      </c>
    </row>
    <row r="10" spans="1:13" ht="15.75" x14ac:dyDescent="0.25">
      <c r="A10" s="23" t="s">
        <v>1</v>
      </c>
      <c r="B10" s="56" t="s">
        <v>89</v>
      </c>
      <c r="C10" s="57" t="s">
        <v>90</v>
      </c>
      <c r="D10" s="55">
        <v>6</v>
      </c>
      <c r="E10" s="55">
        <v>6</v>
      </c>
      <c r="F10" s="80"/>
      <c r="G10" s="36" t="str">
        <f t="shared" ref="G10:G73" si="0">IF(B10=J10,"neptunkód azonos","a tárgyak megfeleltethetők")</f>
        <v>a tárgyak megfeleltethetők</v>
      </c>
      <c r="H10" s="80"/>
      <c r="I10" s="23" t="s">
        <v>1</v>
      </c>
      <c r="J10" s="56" t="s">
        <v>18</v>
      </c>
      <c r="K10" s="57" t="s">
        <v>90</v>
      </c>
      <c r="L10" s="55">
        <v>6</v>
      </c>
      <c r="M10" s="55">
        <v>6</v>
      </c>
    </row>
    <row r="11" spans="1:13" ht="15.75" x14ac:dyDescent="0.25">
      <c r="A11" s="20" t="s">
        <v>2</v>
      </c>
      <c r="B11" s="9" t="s">
        <v>91</v>
      </c>
      <c r="C11" s="51" t="s">
        <v>92</v>
      </c>
      <c r="D11" s="11">
        <v>5</v>
      </c>
      <c r="E11" s="11">
        <v>6</v>
      </c>
      <c r="F11" s="80"/>
      <c r="G11" s="36" t="str">
        <f t="shared" si="0"/>
        <v>a tárgyak megfeleltethetők</v>
      </c>
      <c r="H11" s="80"/>
      <c r="I11" s="23" t="s">
        <v>2</v>
      </c>
      <c r="J11" s="56" t="s">
        <v>188</v>
      </c>
      <c r="K11" s="57" t="s">
        <v>92</v>
      </c>
      <c r="L11" s="55">
        <v>6</v>
      </c>
      <c r="M11" s="55">
        <v>6</v>
      </c>
    </row>
    <row r="12" spans="1:13" ht="15.75" x14ac:dyDescent="0.25">
      <c r="A12" s="20" t="s">
        <v>3</v>
      </c>
      <c r="B12" s="9" t="s">
        <v>93</v>
      </c>
      <c r="C12" s="31" t="s">
        <v>94</v>
      </c>
      <c r="D12" s="11">
        <v>2</v>
      </c>
      <c r="E12" s="11">
        <v>3</v>
      </c>
      <c r="F12" s="45"/>
      <c r="G12" s="36" t="str">
        <f t="shared" si="0"/>
        <v>a tárgyak megfeleltethetők</v>
      </c>
      <c r="H12" s="45"/>
      <c r="I12" s="23" t="s">
        <v>3</v>
      </c>
      <c r="J12" s="56" t="s">
        <v>189</v>
      </c>
      <c r="K12" s="59" t="s">
        <v>190</v>
      </c>
      <c r="L12" s="55">
        <v>2</v>
      </c>
      <c r="M12" s="55">
        <v>3</v>
      </c>
    </row>
    <row r="13" spans="1:13" ht="15.75" x14ac:dyDescent="0.25">
      <c r="A13" s="20" t="s">
        <v>4</v>
      </c>
      <c r="B13" s="19" t="s">
        <v>95</v>
      </c>
      <c r="C13" s="12" t="s">
        <v>96</v>
      </c>
      <c r="D13" s="11">
        <v>4</v>
      </c>
      <c r="E13" s="11">
        <v>5</v>
      </c>
      <c r="F13" s="45"/>
      <c r="G13" s="36" t="str">
        <f t="shared" si="0"/>
        <v>neptunkód azonos</v>
      </c>
      <c r="H13" s="45"/>
      <c r="I13" s="23" t="s">
        <v>4</v>
      </c>
      <c r="J13" s="19" t="s">
        <v>95</v>
      </c>
      <c r="K13" s="60" t="s">
        <v>96</v>
      </c>
      <c r="L13" s="55">
        <v>4</v>
      </c>
      <c r="M13" s="55">
        <v>5</v>
      </c>
    </row>
    <row r="14" spans="1:13" ht="15.75" x14ac:dyDescent="0.25">
      <c r="A14" s="20" t="s">
        <v>5</v>
      </c>
      <c r="B14" s="9" t="s">
        <v>97</v>
      </c>
      <c r="C14" s="51" t="s">
        <v>98</v>
      </c>
      <c r="D14" s="11">
        <v>2</v>
      </c>
      <c r="E14" s="11">
        <v>3</v>
      </c>
      <c r="F14" s="45"/>
      <c r="G14" s="36" t="str">
        <f t="shared" si="0"/>
        <v>neptunkód azonos</v>
      </c>
      <c r="H14" s="45"/>
      <c r="I14" s="20" t="s">
        <v>5</v>
      </c>
      <c r="J14" s="9" t="s">
        <v>97</v>
      </c>
      <c r="K14" s="51" t="s">
        <v>98</v>
      </c>
      <c r="L14" s="11">
        <v>2</v>
      </c>
      <c r="M14" s="11">
        <v>3</v>
      </c>
    </row>
    <row r="15" spans="1:13" ht="15.75" x14ac:dyDescent="0.25">
      <c r="A15" s="20" t="s">
        <v>6</v>
      </c>
      <c r="B15" s="9" t="s">
        <v>99</v>
      </c>
      <c r="C15" s="51" t="s">
        <v>100</v>
      </c>
      <c r="D15" s="11">
        <v>2</v>
      </c>
      <c r="E15" s="11">
        <v>3</v>
      </c>
      <c r="F15" s="45"/>
      <c r="G15" s="36" t="str">
        <f t="shared" si="0"/>
        <v>neptunkód azonos</v>
      </c>
      <c r="H15" s="45"/>
      <c r="I15" s="20" t="s">
        <v>6</v>
      </c>
      <c r="J15" s="56" t="s">
        <v>99</v>
      </c>
      <c r="K15" s="51" t="s">
        <v>100</v>
      </c>
      <c r="L15" s="11">
        <v>2</v>
      </c>
      <c r="M15" s="11">
        <v>3</v>
      </c>
    </row>
    <row r="16" spans="1:13" ht="15.75" x14ac:dyDescent="0.25">
      <c r="A16" s="20" t="s">
        <v>7</v>
      </c>
      <c r="B16" s="52" t="s">
        <v>101</v>
      </c>
      <c r="C16" s="51" t="s">
        <v>102</v>
      </c>
      <c r="D16" s="11">
        <v>4</v>
      </c>
      <c r="E16" s="11">
        <v>5</v>
      </c>
      <c r="F16" s="45"/>
      <c r="G16" s="36" t="str">
        <f t="shared" si="0"/>
        <v>a tárgyak megfeleltethetők</v>
      </c>
      <c r="H16" s="45"/>
      <c r="I16" s="20" t="s">
        <v>19</v>
      </c>
      <c r="J16" s="56" t="s">
        <v>191</v>
      </c>
      <c r="K16" s="51" t="s">
        <v>192</v>
      </c>
      <c r="L16" s="11">
        <v>2</v>
      </c>
      <c r="M16" s="11">
        <v>3</v>
      </c>
    </row>
    <row r="17" spans="1:13" ht="15.75" x14ac:dyDescent="0.25">
      <c r="A17" s="20" t="s">
        <v>19</v>
      </c>
      <c r="B17" s="9" t="s">
        <v>103</v>
      </c>
      <c r="C17" s="51" t="s">
        <v>104</v>
      </c>
      <c r="D17" s="11">
        <v>3</v>
      </c>
      <c r="E17" s="11">
        <v>4</v>
      </c>
      <c r="F17" s="45"/>
      <c r="G17" s="36" t="str">
        <f t="shared" si="0"/>
        <v>a tárgyak megfeleltethetők</v>
      </c>
      <c r="H17" s="45"/>
      <c r="I17" s="20" t="s">
        <v>20</v>
      </c>
      <c r="J17" s="56" t="s">
        <v>193</v>
      </c>
      <c r="K17" s="51" t="s">
        <v>104</v>
      </c>
      <c r="L17" s="11">
        <v>2</v>
      </c>
      <c r="M17" s="11">
        <v>3</v>
      </c>
    </row>
    <row r="18" spans="1:13" ht="15.75" x14ac:dyDescent="0.25">
      <c r="A18" s="20" t="s">
        <v>20</v>
      </c>
      <c r="B18" s="56" t="s">
        <v>105</v>
      </c>
      <c r="C18" s="12" t="s">
        <v>106</v>
      </c>
      <c r="D18" s="11">
        <v>3</v>
      </c>
      <c r="E18" s="11">
        <v>3</v>
      </c>
      <c r="F18" s="45"/>
      <c r="G18" s="36" t="str">
        <f t="shared" si="0"/>
        <v>neptunkód azonos</v>
      </c>
      <c r="H18" s="45"/>
      <c r="I18" s="20" t="s">
        <v>21</v>
      </c>
      <c r="J18" s="9" t="s">
        <v>105</v>
      </c>
      <c r="K18" s="12" t="s">
        <v>106</v>
      </c>
      <c r="L18" s="11">
        <v>3</v>
      </c>
      <c r="M18" s="11">
        <v>3</v>
      </c>
    </row>
    <row r="19" spans="1:13" ht="15.75" x14ac:dyDescent="0.25">
      <c r="A19" s="97" t="s">
        <v>250</v>
      </c>
      <c r="B19" s="97"/>
      <c r="C19" s="97"/>
      <c r="D19" s="21">
        <v>19</v>
      </c>
      <c r="E19" s="21">
        <v>20</v>
      </c>
      <c r="F19" s="83"/>
      <c r="G19" s="36"/>
      <c r="H19" s="47"/>
      <c r="I19" s="97" t="s">
        <v>107</v>
      </c>
      <c r="J19" s="97"/>
      <c r="K19" s="97"/>
      <c r="L19" s="21">
        <v>19</v>
      </c>
      <c r="M19" s="21">
        <v>20</v>
      </c>
    </row>
    <row r="20" spans="1:13" ht="15.75" x14ac:dyDescent="0.25">
      <c r="A20" s="20" t="s">
        <v>21</v>
      </c>
      <c r="B20" s="32" t="s">
        <v>108</v>
      </c>
      <c r="C20" s="10" t="s">
        <v>109</v>
      </c>
      <c r="D20" s="11">
        <v>2</v>
      </c>
      <c r="E20" s="11">
        <v>2</v>
      </c>
      <c r="F20" s="81"/>
      <c r="G20" s="36" t="str">
        <f t="shared" si="0"/>
        <v>neptunkód azonos</v>
      </c>
      <c r="H20" s="81"/>
      <c r="I20" s="20" t="s">
        <v>22</v>
      </c>
      <c r="J20" s="53" t="s">
        <v>194</v>
      </c>
      <c r="K20" s="10" t="s">
        <v>109</v>
      </c>
      <c r="L20" s="11">
        <v>2</v>
      </c>
      <c r="M20" s="11">
        <v>2</v>
      </c>
    </row>
    <row r="21" spans="1:13" ht="15.75" x14ac:dyDescent="0.25">
      <c r="A21" s="20" t="s">
        <v>22</v>
      </c>
      <c r="B21" s="32" t="s">
        <v>110</v>
      </c>
      <c r="C21" s="10" t="s">
        <v>111</v>
      </c>
      <c r="D21" s="11">
        <v>2</v>
      </c>
      <c r="E21" s="11">
        <v>2</v>
      </c>
      <c r="F21" s="81"/>
      <c r="G21" s="36" t="str">
        <f t="shared" si="0"/>
        <v>neptunkód azonos</v>
      </c>
      <c r="H21" s="81"/>
      <c r="I21" s="23" t="s">
        <v>23</v>
      </c>
      <c r="J21" s="53" t="s">
        <v>195</v>
      </c>
      <c r="K21" s="61" t="s">
        <v>111</v>
      </c>
      <c r="L21" s="55">
        <v>2</v>
      </c>
      <c r="M21" s="55">
        <v>2</v>
      </c>
    </row>
    <row r="22" spans="1:13" ht="30" x14ac:dyDescent="0.25">
      <c r="A22" s="20" t="s">
        <v>23</v>
      </c>
      <c r="B22" s="32" t="s">
        <v>112</v>
      </c>
      <c r="C22" s="51" t="s">
        <v>113</v>
      </c>
      <c r="D22" s="11">
        <v>4</v>
      </c>
      <c r="E22" s="11">
        <v>4</v>
      </c>
      <c r="F22" s="81"/>
      <c r="G22" s="36" t="str">
        <f t="shared" si="0"/>
        <v>a tárgyak megfeleltethetők</v>
      </c>
      <c r="H22" s="81"/>
      <c r="I22" s="23" t="s">
        <v>25</v>
      </c>
      <c r="J22" s="98" t="s">
        <v>252</v>
      </c>
      <c r="K22" s="99" t="s">
        <v>253</v>
      </c>
      <c r="L22" s="55">
        <v>2</v>
      </c>
      <c r="M22" s="55">
        <v>2</v>
      </c>
    </row>
    <row r="23" spans="1:13" ht="15.75" x14ac:dyDescent="0.25">
      <c r="A23" s="20" t="s">
        <v>24</v>
      </c>
      <c r="B23" s="53" t="s">
        <v>114</v>
      </c>
      <c r="C23" s="51" t="s">
        <v>115</v>
      </c>
      <c r="D23" s="11">
        <v>2</v>
      </c>
      <c r="E23" s="11">
        <v>3</v>
      </c>
      <c r="F23" s="81"/>
      <c r="G23" s="36" t="str">
        <f t="shared" si="0"/>
        <v>a tárgyak megfeleltethetők</v>
      </c>
      <c r="H23" s="81"/>
      <c r="I23" s="23" t="s">
        <v>26</v>
      </c>
      <c r="J23" s="53" t="s">
        <v>196</v>
      </c>
      <c r="K23" s="57" t="s">
        <v>115</v>
      </c>
      <c r="L23" s="55">
        <v>2</v>
      </c>
      <c r="M23" s="55">
        <v>3</v>
      </c>
    </row>
    <row r="24" spans="1:13" ht="15.75" x14ac:dyDescent="0.25">
      <c r="A24" s="20" t="s">
        <v>25</v>
      </c>
      <c r="B24" s="33" t="s">
        <v>116</v>
      </c>
      <c r="C24" s="10" t="s">
        <v>56</v>
      </c>
      <c r="D24" s="11">
        <v>2</v>
      </c>
      <c r="E24" s="11">
        <v>2</v>
      </c>
      <c r="F24" s="81"/>
      <c r="G24" s="36" t="str">
        <f t="shared" si="0"/>
        <v>a tárgyak megfeleltethetők</v>
      </c>
      <c r="H24" s="81"/>
      <c r="I24" s="20" t="s">
        <v>27</v>
      </c>
      <c r="J24" s="33" t="s">
        <v>197</v>
      </c>
      <c r="K24" s="10" t="s">
        <v>198</v>
      </c>
      <c r="L24" s="11">
        <v>2</v>
      </c>
      <c r="M24" s="11">
        <v>2</v>
      </c>
    </row>
    <row r="25" spans="1:13" ht="15.75" x14ac:dyDescent="0.25">
      <c r="A25" s="20" t="s">
        <v>26</v>
      </c>
      <c r="B25" s="33" t="s">
        <v>118</v>
      </c>
      <c r="C25" s="12" t="s">
        <v>119</v>
      </c>
      <c r="D25" s="11">
        <v>2</v>
      </c>
      <c r="E25" s="11">
        <v>2</v>
      </c>
      <c r="F25" s="81"/>
      <c r="G25" s="36" t="str">
        <f t="shared" si="0"/>
        <v>neptunkód azonos</v>
      </c>
      <c r="H25" s="81"/>
      <c r="I25" s="20" t="s">
        <v>28</v>
      </c>
      <c r="J25" s="33" t="s">
        <v>118</v>
      </c>
      <c r="K25" s="12" t="s">
        <v>119</v>
      </c>
      <c r="L25" s="11">
        <v>2</v>
      </c>
      <c r="M25" s="11">
        <v>2</v>
      </c>
    </row>
    <row r="26" spans="1:13" ht="15.75" x14ac:dyDescent="0.25">
      <c r="A26" s="20" t="s">
        <v>27</v>
      </c>
      <c r="B26" s="33" t="s">
        <v>120</v>
      </c>
      <c r="C26" s="51" t="s">
        <v>121</v>
      </c>
      <c r="D26" s="11">
        <v>2</v>
      </c>
      <c r="E26" s="11">
        <v>2</v>
      </c>
      <c r="F26" s="82"/>
      <c r="G26" s="36" t="str">
        <f t="shared" si="0"/>
        <v>neptunkód azonos</v>
      </c>
      <c r="H26" s="82"/>
      <c r="I26" s="20" t="s">
        <v>29</v>
      </c>
      <c r="J26" s="33" t="s">
        <v>120</v>
      </c>
      <c r="K26" s="51" t="s">
        <v>121</v>
      </c>
      <c r="L26" s="11">
        <v>2</v>
      </c>
      <c r="M26" s="11">
        <v>2</v>
      </c>
    </row>
    <row r="27" spans="1:13" ht="15.75" x14ac:dyDescent="0.25">
      <c r="A27" s="20" t="s">
        <v>28</v>
      </c>
      <c r="B27" s="9" t="s">
        <v>117</v>
      </c>
      <c r="C27" s="12" t="s">
        <v>122</v>
      </c>
      <c r="D27" s="11">
        <v>3</v>
      </c>
      <c r="E27" s="11">
        <v>3</v>
      </c>
      <c r="F27" s="17"/>
      <c r="G27" s="36" t="str">
        <f t="shared" si="0"/>
        <v>neptunkód azonos</v>
      </c>
      <c r="H27" s="3"/>
      <c r="I27" s="20" t="s">
        <v>30</v>
      </c>
      <c r="J27" s="9" t="s">
        <v>117</v>
      </c>
      <c r="K27" s="12" t="s">
        <v>122</v>
      </c>
      <c r="L27" s="11">
        <v>3</v>
      </c>
      <c r="M27" s="11">
        <v>3</v>
      </c>
    </row>
    <row r="28" spans="1:13" ht="15.75" customHeight="1" x14ac:dyDescent="0.25">
      <c r="A28" s="97" t="s">
        <v>251</v>
      </c>
      <c r="B28" s="97"/>
      <c r="C28" s="97"/>
      <c r="D28" s="21">
        <v>69</v>
      </c>
      <c r="E28" s="21">
        <v>88</v>
      </c>
      <c r="F28" s="80"/>
      <c r="G28" s="36"/>
      <c r="H28" s="80"/>
      <c r="I28" s="97" t="s">
        <v>123</v>
      </c>
      <c r="J28" s="97"/>
      <c r="K28" s="97"/>
      <c r="L28" s="21">
        <v>73</v>
      </c>
      <c r="M28" s="21">
        <v>88</v>
      </c>
    </row>
    <row r="29" spans="1:13" ht="15.75" x14ac:dyDescent="0.25">
      <c r="A29" s="37" t="s">
        <v>124</v>
      </c>
      <c r="B29" s="37"/>
      <c r="C29" s="24"/>
      <c r="D29" s="25">
        <v>44</v>
      </c>
      <c r="E29" s="25">
        <v>56</v>
      </c>
      <c r="F29" s="80"/>
      <c r="G29" s="36"/>
      <c r="H29" s="80"/>
      <c r="I29" s="37" t="s">
        <v>124</v>
      </c>
      <c r="J29" s="37"/>
      <c r="K29" s="24"/>
      <c r="L29" s="25">
        <v>46</v>
      </c>
      <c r="M29" s="25">
        <v>56</v>
      </c>
    </row>
    <row r="30" spans="1:13" ht="15.75" x14ac:dyDescent="0.25">
      <c r="A30" s="20" t="s">
        <v>29</v>
      </c>
      <c r="B30" s="54" t="s">
        <v>125</v>
      </c>
      <c r="C30" s="51" t="s">
        <v>126</v>
      </c>
      <c r="D30" s="11">
        <v>4</v>
      </c>
      <c r="E30" s="26">
        <v>5</v>
      </c>
      <c r="F30" s="80"/>
      <c r="G30" s="36" t="str">
        <f t="shared" si="0"/>
        <v>neptunkód azonos</v>
      </c>
      <c r="H30" s="80"/>
      <c r="I30" s="20" t="s">
        <v>31</v>
      </c>
      <c r="J30" s="13" t="s">
        <v>125</v>
      </c>
      <c r="K30" s="51" t="s">
        <v>126</v>
      </c>
      <c r="L30" s="11">
        <v>4</v>
      </c>
      <c r="M30" s="26">
        <v>5</v>
      </c>
    </row>
    <row r="31" spans="1:13" ht="15.75" x14ac:dyDescent="0.25">
      <c r="A31" s="20" t="s">
        <v>30</v>
      </c>
      <c r="B31" s="54" t="s">
        <v>127</v>
      </c>
      <c r="C31" s="51" t="s">
        <v>128</v>
      </c>
      <c r="D31" s="11">
        <v>4</v>
      </c>
      <c r="E31" s="26">
        <v>5</v>
      </c>
      <c r="F31" s="80"/>
      <c r="G31" s="36" t="str">
        <f t="shared" si="0"/>
        <v>neptunkód azonos</v>
      </c>
      <c r="H31" s="80"/>
      <c r="I31" s="20" t="s">
        <v>32</v>
      </c>
      <c r="J31" s="13" t="s">
        <v>127</v>
      </c>
      <c r="K31" s="51" t="s">
        <v>128</v>
      </c>
      <c r="L31" s="11">
        <v>4</v>
      </c>
      <c r="M31" s="26">
        <v>5</v>
      </c>
    </row>
    <row r="32" spans="1:13" ht="15.75" x14ac:dyDescent="0.25">
      <c r="A32" s="20" t="s">
        <v>31</v>
      </c>
      <c r="B32" s="33" t="s">
        <v>129</v>
      </c>
      <c r="C32" s="51" t="s">
        <v>130</v>
      </c>
      <c r="D32" s="11">
        <v>2</v>
      </c>
      <c r="E32" s="26">
        <v>3</v>
      </c>
      <c r="F32" s="80"/>
      <c r="G32" s="36" t="str">
        <f t="shared" si="0"/>
        <v>a tárgyak megfeleltethetők</v>
      </c>
      <c r="H32" s="80"/>
      <c r="I32" s="20" t="s">
        <v>33</v>
      </c>
      <c r="J32" s="9" t="s">
        <v>199</v>
      </c>
      <c r="K32" s="51" t="s">
        <v>200</v>
      </c>
      <c r="L32" s="11">
        <v>2</v>
      </c>
      <c r="M32" s="26">
        <v>3</v>
      </c>
    </row>
    <row r="33" spans="1:13" ht="15.75" customHeight="1" x14ac:dyDescent="0.25">
      <c r="A33" s="20" t="s">
        <v>32</v>
      </c>
      <c r="B33" s="33" t="s">
        <v>129</v>
      </c>
      <c r="C33" s="51" t="s">
        <v>131</v>
      </c>
      <c r="D33" s="11">
        <v>2</v>
      </c>
      <c r="E33" s="26">
        <v>3</v>
      </c>
      <c r="F33" s="80"/>
      <c r="G33" s="36" t="str">
        <f t="shared" si="0"/>
        <v>a tárgyak megfeleltethetők</v>
      </c>
      <c r="H33" s="80"/>
      <c r="I33" s="20" t="s">
        <v>34</v>
      </c>
      <c r="J33" s="9" t="s">
        <v>201</v>
      </c>
      <c r="K33" s="51" t="s">
        <v>202</v>
      </c>
      <c r="L33" s="11">
        <v>2</v>
      </c>
      <c r="M33" s="26">
        <v>3</v>
      </c>
    </row>
    <row r="34" spans="1:13" ht="15.75" x14ac:dyDescent="0.25">
      <c r="A34" s="20" t="s">
        <v>33</v>
      </c>
      <c r="B34" s="33" t="s">
        <v>132</v>
      </c>
      <c r="C34" s="51" t="s">
        <v>133</v>
      </c>
      <c r="D34" s="11">
        <v>3</v>
      </c>
      <c r="E34" s="26">
        <v>4</v>
      </c>
      <c r="F34" s="80"/>
      <c r="G34" s="36" t="str">
        <f t="shared" si="0"/>
        <v>a tárgyak megfeleltethetők</v>
      </c>
      <c r="H34" s="80"/>
      <c r="I34" s="20" t="s">
        <v>35</v>
      </c>
      <c r="J34" s="9" t="s">
        <v>203</v>
      </c>
      <c r="K34" s="51" t="s">
        <v>204</v>
      </c>
      <c r="L34" s="11">
        <v>3</v>
      </c>
      <c r="M34" s="26">
        <v>4</v>
      </c>
    </row>
    <row r="35" spans="1:13" ht="15.75" x14ac:dyDescent="0.25">
      <c r="A35" s="20" t="s">
        <v>34</v>
      </c>
      <c r="B35" s="9" t="s">
        <v>134</v>
      </c>
      <c r="C35" s="51" t="s">
        <v>135</v>
      </c>
      <c r="D35" s="11">
        <v>3</v>
      </c>
      <c r="E35" s="26">
        <v>4</v>
      </c>
      <c r="F35" s="80"/>
      <c r="G35" s="36" t="str">
        <f t="shared" si="0"/>
        <v>neptunkód azonos</v>
      </c>
      <c r="H35" s="80"/>
      <c r="I35" s="23" t="s">
        <v>36</v>
      </c>
      <c r="J35" s="56" t="s">
        <v>134</v>
      </c>
      <c r="K35" s="57" t="s">
        <v>135</v>
      </c>
      <c r="L35" s="55">
        <v>3</v>
      </c>
      <c r="M35" s="58">
        <v>4</v>
      </c>
    </row>
    <row r="36" spans="1:13" ht="15.75" x14ac:dyDescent="0.25">
      <c r="A36" s="20" t="s">
        <v>35</v>
      </c>
      <c r="B36" s="13" t="s">
        <v>136</v>
      </c>
      <c r="C36" s="51" t="s">
        <v>137</v>
      </c>
      <c r="D36" s="11">
        <v>4</v>
      </c>
      <c r="E36" s="26">
        <v>4</v>
      </c>
      <c r="F36" s="80"/>
      <c r="G36" s="36" t="str">
        <f t="shared" si="0"/>
        <v>a tárgyak megfeleltethetők</v>
      </c>
      <c r="H36" s="80"/>
      <c r="I36" s="20" t="s">
        <v>37</v>
      </c>
      <c r="J36" s="13" t="s">
        <v>205</v>
      </c>
      <c r="K36" s="51" t="s">
        <v>206</v>
      </c>
      <c r="L36" s="11">
        <v>4</v>
      </c>
      <c r="M36" s="26">
        <v>4</v>
      </c>
    </row>
    <row r="37" spans="1:13" ht="15.75" x14ac:dyDescent="0.25">
      <c r="A37" s="20" t="s">
        <v>36</v>
      </c>
      <c r="B37" s="13" t="s">
        <v>138</v>
      </c>
      <c r="C37" s="51" t="s">
        <v>139</v>
      </c>
      <c r="D37" s="11">
        <v>3</v>
      </c>
      <c r="E37" s="26">
        <v>4</v>
      </c>
      <c r="F37" s="80"/>
      <c r="G37" s="36" t="str">
        <f t="shared" si="0"/>
        <v>a tárgyak megfeleltethetők</v>
      </c>
      <c r="H37" s="80"/>
      <c r="I37" s="20" t="s">
        <v>38</v>
      </c>
      <c r="J37" s="13" t="s">
        <v>39</v>
      </c>
      <c r="K37" s="51" t="s">
        <v>139</v>
      </c>
      <c r="L37" s="11">
        <v>4</v>
      </c>
      <c r="M37" s="26">
        <v>4</v>
      </c>
    </row>
    <row r="38" spans="1:13" ht="15.75" x14ac:dyDescent="0.25">
      <c r="A38" s="20" t="s">
        <v>37</v>
      </c>
      <c r="B38" s="33" t="s">
        <v>140</v>
      </c>
      <c r="C38" s="12" t="s">
        <v>141</v>
      </c>
      <c r="D38" s="11">
        <v>4</v>
      </c>
      <c r="E38" s="26">
        <v>4</v>
      </c>
      <c r="F38" s="80"/>
      <c r="G38" s="36" t="str">
        <f t="shared" si="0"/>
        <v>neptunkód azonos</v>
      </c>
      <c r="H38" s="80"/>
      <c r="I38" s="20" t="s">
        <v>40</v>
      </c>
      <c r="J38" s="9" t="s">
        <v>140</v>
      </c>
      <c r="K38" s="12" t="s">
        <v>141</v>
      </c>
      <c r="L38" s="11">
        <v>4</v>
      </c>
      <c r="M38" s="26">
        <v>4</v>
      </c>
    </row>
    <row r="39" spans="1:13" ht="15.75" x14ac:dyDescent="0.25">
      <c r="A39" s="20" t="s">
        <v>38</v>
      </c>
      <c r="B39" s="33" t="s">
        <v>142</v>
      </c>
      <c r="C39" s="12" t="s">
        <v>42</v>
      </c>
      <c r="D39" s="11">
        <v>3</v>
      </c>
      <c r="E39" s="26">
        <v>4</v>
      </c>
      <c r="F39" s="80"/>
      <c r="G39" s="36" t="str">
        <f t="shared" si="0"/>
        <v>a tárgyak megfeleltethetők</v>
      </c>
      <c r="H39" s="80"/>
      <c r="I39" s="20" t="s">
        <v>41</v>
      </c>
      <c r="J39" s="13" t="s">
        <v>207</v>
      </c>
      <c r="K39" s="12" t="s">
        <v>42</v>
      </c>
      <c r="L39" s="11">
        <v>3</v>
      </c>
      <c r="M39" s="26">
        <v>4</v>
      </c>
    </row>
    <row r="40" spans="1:13" ht="15.75" x14ac:dyDescent="0.25">
      <c r="A40" s="20" t="s">
        <v>40</v>
      </c>
      <c r="B40" s="33" t="s">
        <v>143</v>
      </c>
      <c r="C40" s="12" t="s">
        <v>44</v>
      </c>
      <c r="D40" s="11">
        <v>3</v>
      </c>
      <c r="E40" s="26">
        <v>4</v>
      </c>
      <c r="G40" s="36" t="str">
        <f t="shared" si="0"/>
        <v>a tárgyak megfeleltethetők</v>
      </c>
      <c r="I40" s="20" t="s">
        <v>43</v>
      </c>
      <c r="J40" s="9" t="s">
        <v>209</v>
      </c>
      <c r="K40" s="12" t="s">
        <v>44</v>
      </c>
      <c r="L40" s="11">
        <v>3</v>
      </c>
      <c r="M40" s="26">
        <v>4</v>
      </c>
    </row>
    <row r="41" spans="1:13" ht="15.75" x14ac:dyDescent="0.25">
      <c r="A41" s="20" t="s">
        <v>41</v>
      </c>
      <c r="B41" s="33" t="s">
        <v>144</v>
      </c>
      <c r="C41" s="12" t="s">
        <v>145</v>
      </c>
      <c r="D41" s="11">
        <v>2</v>
      </c>
      <c r="E41" s="26">
        <v>3</v>
      </c>
      <c r="G41" s="36" t="str">
        <f t="shared" si="0"/>
        <v>a tárgyak megfeleltethetők</v>
      </c>
      <c r="I41" s="20" t="s">
        <v>45</v>
      </c>
      <c r="J41" s="9" t="s">
        <v>210</v>
      </c>
      <c r="K41" s="12" t="s">
        <v>145</v>
      </c>
      <c r="L41" s="11">
        <v>3</v>
      </c>
      <c r="M41" s="26">
        <v>3</v>
      </c>
    </row>
    <row r="42" spans="1:13" ht="15.75" x14ac:dyDescent="0.25">
      <c r="A42" s="20" t="s">
        <v>43</v>
      </c>
      <c r="B42" s="33" t="s">
        <v>68</v>
      </c>
      <c r="C42" s="12" t="s">
        <v>147</v>
      </c>
      <c r="D42" s="11">
        <v>4</v>
      </c>
      <c r="E42" s="26">
        <v>5</v>
      </c>
      <c r="F42" s="50"/>
      <c r="G42" s="36" t="str">
        <f t="shared" si="0"/>
        <v>a tárgyak megfeleltethetők</v>
      </c>
      <c r="H42" s="50"/>
      <c r="I42" s="23" t="s">
        <v>46</v>
      </c>
      <c r="J42" s="56" t="s">
        <v>208</v>
      </c>
      <c r="K42" s="60" t="s">
        <v>147</v>
      </c>
      <c r="L42" s="55">
        <v>4</v>
      </c>
      <c r="M42" s="58">
        <v>5</v>
      </c>
    </row>
    <row r="43" spans="1:13" ht="15.75" x14ac:dyDescent="0.25">
      <c r="A43" s="20" t="s">
        <v>45</v>
      </c>
      <c r="B43" s="33" t="s">
        <v>148</v>
      </c>
      <c r="C43" s="12" t="s">
        <v>149</v>
      </c>
      <c r="D43" s="11">
        <v>3</v>
      </c>
      <c r="E43" s="26">
        <v>4</v>
      </c>
      <c r="F43" s="50"/>
      <c r="G43" s="36" t="str">
        <f t="shared" si="0"/>
        <v>a tárgyak megfeleltethetők</v>
      </c>
      <c r="H43" s="50"/>
      <c r="I43" s="20" t="s">
        <v>47</v>
      </c>
      <c r="J43" s="34" t="s">
        <v>211</v>
      </c>
      <c r="K43" s="12" t="s">
        <v>212</v>
      </c>
      <c r="L43" s="11">
        <v>3</v>
      </c>
      <c r="M43" s="26">
        <v>4</v>
      </c>
    </row>
    <row r="44" spans="1:13" ht="15.75" x14ac:dyDescent="0.25">
      <c r="A44" s="37" t="s">
        <v>150</v>
      </c>
      <c r="B44" s="37"/>
      <c r="C44" s="24"/>
      <c r="D44" s="28">
        <v>9</v>
      </c>
      <c r="E44" s="28">
        <v>12</v>
      </c>
      <c r="F44" s="50"/>
      <c r="G44" s="36"/>
      <c r="H44" s="50"/>
      <c r="I44" s="37" t="s">
        <v>150</v>
      </c>
      <c r="J44" s="37"/>
      <c r="K44" s="24"/>
      <c r="L44" s="28">
        <v>10</v>
      </c>
      <c r="M44" s="28">
        <v>12</v>
      </c>
    </row>
    <row r="45" spans="1:13" ht="15.75" x14ac:dyDescent="0.25">
      <c r="A45" s="20" t="s">
        <v>46</v>
      </c>
      <c r="B45" s="33" t="s">
        <v>151</v>
      </c>
      <c r="C45" s="12" t="s">
        <v>152</v>
      </c>
      <c r="D45" s="11">
        <v>2</v>
      </c>
      <c r="E45" s="26">
        <v>3</v>
      </c>
      <c r="F45" s="50"/>
      <c r="G45" s="36" t="str">
        <f t="shared" si="0"/>
        <v>neptunkód azonos</v>
      </c>
      <c r="H45" s="50"/>
      <c r="I45" s="20" t="s">
        <v>45</v>
      </c>
      <c r="J45" s="33" t="s">
        <v>151</v>
      </c>
      <c r="K45" s="12" t="s">
        <v>152</v>
      </c>
      <c r="L45" s="11">
        <v>2</v>
      </c>
      <c r="M45" s="26">
        <v>3</v>
      </c>
    </row>
    <row r="46" spans="1:13" ht="15.75" x14ac:dyDescent="0.25">
      <c r="A46" s="20" t="s">
        <v>47</v>
      </c>
      <c r="B46" s="33" t="s">
        <v>153</v>
      </c>
      <c r="C46" s="12" t="s">
        <v>154</v>
      </c>
      <c r="D46" s="11">
        <v>3</v>
      </c>
      <c r="E46" s="26">
        <v>3</v>
      </c>
      <c r="G46" s="36" t="str">
        <f t="shared" si="0"/>
        <v>a tárgyak megfeleltethetők</v>
      </c>
      <c r="I46" s="20" t="s">
        <v>46</v>
      </c>
      <c r="J46" s="33" t="s">
        <v>213</v>
      </c>
      <c r="K46" s="12" t="s">
        <v>154</v>
      </c>
      <c r="L46" s="11">
        <v>3</v>
      </c>
      <c r="M46" s="26">
        <v>3</v>
      </c>
    </row>
    <row r="47" spans="1:13" ht="15.75" x14ac:dyDescent="0.25">
      <c r="A47" s="20" t="s">
        <v>48</v>
      </c>
      <c r="B47" s="13" t="s">
        <v>155</v>
      </c>
      <c r="C47" s="12" t="s">
        <v>156</v>
      </c>
      <c r="D47" s="11">
        <v>2</v>
      </c>
      <c r="E47" s="26">
        <v>3</v>
      </c>
      <c r="G47" s="36" t="str">
        <f t="shared" si="0"/>
        <v>a tárgyak megfeleltethetők</v>
      </c>
      <c r="I47" s="20" t="s">
        <v>47</v>
      </c>
      <c r="J47" s="13" t="s">
        <v>214</v>
      </c>
      <c r="K47" s="12" t="s">
        <v>215</v>
      </c>
      <c r="L47" s="11">
        <v>3</v>
      </c>
      <c r="M47" s="26">
        <v>3</v>
      </c>
    </row>
    <row r="48" spans="1:13" ht="15.75" x14ac:dyDescent="0.25">
      <c r="A48" s="20" t="s">
        <v>50</v>
      </c>
      <c r="B48" s="9" t="s">
        <v>49</v>
      </c>
      <c r="C48" s="12" t="s">
        <v>157</v>
      </c>
      <c r="D48" s="11">
        <v>2</v>
      </c>
      <c r="E48" s="26">
        <v>3</v>
      </c>
      <c r="G48" s="36" t="str">
        <f t="shared" si="0"/>
        <v>a tárgyak megfeleltethetők</v>
      </c>
      <c r="I48" s="23" t="s">
        <v>48</v>
      </c>
      <c r="J48" s="56" t="s">
        <v>216</v>
      </c>
      <c r="K48" s="60" t="s">
        <v>217</v>
      </c>
      <c r="L48" s="55">
        <v>2</v>
      </c>
      <c r="M48" s="58">
        <v>3</v>
      </c>
    </row>
    <row r="49" spans="1:20" ht="15.75" x14ac:dyDescent="0.25">
      <c r="A49" s="37" t="s">
        <v>158</v>
      </c>
      <c r="B49" s="37"/>
      <c r="C49" s="24"/>
      <c r="D49" s="25">
        <v>16</v>
      </c>
      <c r="E49" s="25">
        <v>20</v>
      </c>
      <c r="G49" s="36"/>
      <c r="I49" s="37" t="s">
        <v>158</v>
      </c>
      <c r="J49" s="37"/>
      <c r="K49" s="24"/>
      <c r="L49" s="25">
        <v>17</v>
      </c>
      <c r="M49" s="25">
        <v>20</v>
      </c>
    </row>
    <row r="50" spans="1:20" ht="15.75" x14ac:dyDescent="0.25">
      <c r="A50" s="20" t="s">
        <v>51</v>
      </c>
      <c r="B50" s="9" t="s">
        <v>146</v>
      </c>
      <c r="C50" s="51" t="s">
        <v>159</v>
      </c>
      <c r="D50" s="11">
        <v>3</v>
      </c>
      <c r="E50" s="26">
        <v>3</v>
      </c>
      <c r="G50" s="36" t="str">
        <f t="shared" si="0"/>
        <v>neptunkód azonos</v>
      </c>
      <c r="I50" s="20" t="s">
        <v>50</v>
      </c>
      <c r="J50" s="9" t="s">
        <v>146</v>
      </c>
      <c r="K50" s="51" t="s">
        <v>159</v>
      </c>
      <c r="L50" s="11">
        <v>3</v>
      </c>
      <c r="M50" s="26">
        <v>3</v>
      </c>
    </row>
    <row r="51" spans="1:20" ht="15.75" x14ac:dyDescent="0.25">
      <c r="A51" s="20" t="s">
        <v>52</v>
      </c>
      <c r="B51" s="9" t="s">
        <v>73</v>
      </c>
      <c r="C51" s="51" t="s">
        <v>161</v>
      </c>
      <c r="D51" s="11">
        <v>3</v>
      </c>
      <c r="E51" s="26">
        <v>4</v>
      </c>
      <c r="G51" s="36" t="str">
        <f t="shared" si="0"/>
        <v>neptunkód azonos</v>
      </c>
      <c r="I51" s="20" t="s">
        <v>51</v>
      </c>
      <c r="J51" s="9" t="s">
        <v>73</v>
      </c>
      <c r="K51" s="51" t="s">
        <v>161</v>
      </c>
      <c r="L51" s="11">
        <v>3</v>
      </c>
      <c r="M51" s="26">
        <v>4</v>
      </c>
    </row>
    <row r="52" spans="1:20" ht="15.75" x14ac:dyDescent="0.25">
      <c r="A52" s="20" t="s">
        <v>53</v>
      </c>
      <c r="B52" s="9" t="s">
        <v>160</v>
      </c>
      <c r="C52" s="12" t="s">
        <v>162</v>
      </c>
      <c r="D52" s="11">
        <v>3</v>
      </c>
      <c r="E52" s="26">
        <v>3</v>
      </c>
      <c r="G52" s="36" t="str">
        <f t="shared" si="0"/>
        <v>neptunkód azonos</v>
      </c>
      <c r="I52" s="20" t="s">
        <v>52</v>
      </c>
      <c r="J52" s="9" t="s">
        <v>160</v>
      </c>
      <c r="K52" s="12" t="s">
        <v>162</v>
      </c>
      <c r="L52" s="11">
        <v>3</v>
      </c>
      <c r="M52" s="26">
        <v>3</v>
      </c>
    </row>
    <row r="53" spans="1:20" ht="15.75" x14ac:dyDescent="0.25">
      <c r="A53" s="20" t="s">
        <v>57</v>
      </c>
      <c r="B53" s="9" t="s">
        <v>163</v>
      </c>
      <c r="C53" s="12" t="s">
        <v>164</v>
      </c>
      <c r="D53" s="11">
        <v>3</v>
      </c>
      <c r="E53" s="26">
        <v>3</v>
      </c>
      <c r="G53" s="36" t="str">
        <f t="shared" si="0"/>
        <v>neptunkód azonos</v>
      </c>
      <c r="I53" s="20" t="s">
        <v>53</v>
      </c>
      <c r="J53" s="9" t="s">
        <v>163</v>
      </c>
      <c r="K53" s="12" t="s">
        <v>164</v>
      </c>
      <c r="L53" s="11">
        <v>3</v>
      </c>
      <c r="M53" s="26">
        <v>3</v>
      </c>
    </row>
    <row r="54" spans="1:20" ht="15.75" x14ac:dyDescent="0.25">
      <c r="A54" s="20" t="s">
        <v>54</v>
      </c>
      <c r="B54" s="9" t="s">
        <v>165</v>
      </c>
      <c r="C54" s="12" t="s">
        <v>166</v>
      </c>
      <c r="D54" s="11">
        <v>2</v>
      </c>
      <c r="E54" s="26">
        <v>4</v>
      </c>
      <c r="G54" s="36" t="str">
        <f t="shared" si="0"/>
        <v>a tárgyak megfeleltethetők</v>
      </c>
      <c r="I54" s="20" t="s">
        <v>54</v>
      </c>
      <c r="J54" s="33" t="s">
        <v>218</v>
      </c>
      <c r="K54" s="12" t="s">
        <v>166</v>
      </c>
      <c r="L54" s="11">
        <v>3</v>
      </c>
      <c r="M54" s="26">
        <v>4</v>
      </c>
    </row>
    <row r="55" spans="1:20" ht="15.75" x14ac:dyDescent="0.25">
      <c r="A55" s="20" t="s">
        <v>55</v>
      </c>
      <c r="B55" s="33" t="s">
        <v>167</v>
      </c>
      <c r="C55" s="12" t="s">
        <v>168</v>
      </c>
      <c r="D55" s="11">
        <v>2</v>
      </c>
      <c r="E55" s="26">
        <v>3</v>
      </c>
      <c r="G55" s="36" t="str">
        <f t="shared" si="0"/>
        <v>neptunkód azonos</v>
      </c>
      <c r="I55" s="20" t="s">
        <v>55</v>
      </c>
      <c r="J55" s="33" t="s">
        <v>167</v>
      </c>
      <c r="K55" s="12" t="s">
        <v>168</v>
      </c>
      <c r="L55" s="11">
        <v>2</v>
      </c>
      <c r="M55" s="26">
        <v>3</v>
      </c>
    </row>
    <row r="56" spans="1:20" ht="15.75" x14ac:dyDescent="0.25">
      <c r="A56" s="87" t="s">
        <v>248</v>
      </c>
      <c r="B56" s="87"/>
      <c r="C56" s="87"/>
      <c r="D56" s="87"/>
      <c r="E56" s="87"/>
      <c r="G56" s="36"/>
      <c r="I56" s="87" t="s">
        <v>247</v>
      </c>
      <c r="J56" s="87"/>
      <c r="K56" s="87"/>
      <c r="L56" s="87"/>
      <c r="M56" s="87"/>
    </row>
    <row r="57" spans="1:20" ht="15.75" x14ac:dyDescent="0.25">
      <c r="A57" s="88" t="s">
        <v>65</v>
      </c>
      <c r="B57" s="88"/>
      <c r="C57" s="88"/>
      <c r="D57" s="7">
        <v>34</v>
      </c>
      <c r="E57" s="29">
        <v>39</v>
      </c>
      <c r="G57" s="36"/>
      <c r="I57" s="88" t="s">
        <v>65</v>
      </c>
      <c r="J57" s="88"/>
      <c r="K57" s="88"/>
      <c r="L57" s="7">
        <v>35</v>
      </c>
      <c r="M57" s="29">
        <v>39</v>
      </c>
    </row>
    <row r="58" spans="1:20" s="6" customFormat="1" ht="15.75" x14ac:dyDescent="0.25">
      <c r="A58" s="30" t="s">
        <v>55</v>
      </c>
      <c r="B58" s="14" t="s">
        <v>68</v>
      </c>
      <c r="C58" s="49" t="s">
        <v>169</v>
      </c>
      <c r="D58" s="11">
        <v>4</v>
      </c>
      <c r="E58" s="11">
        <v>5</v>
      </c>
      <c r="F58" s="4"/>
      <c r="G58" s="36" t="s">
        <v>59</v>
      </c>
      <c r="H58" s="4"/>
      <c r="I58" s="30" t="s">
        <v>8</v>
      </c>
      <c r="J58" s="13" t="s">
        <v>219</v>
      </c>
      <c r="K58" s="49" t="s">
        <v>220</v>
      </c>
      <c r="L58" s="11">
        <v>4</v>
      </c>
      <c r="M58" s="11">
        <v>5</v>
      </c>
      <c r="P58" s="87" t="s">
        <v>246</v>
      </c>
      <c r="Q58" s="87"/>
      <c r="R58" s="87"/>
      <c r="S58" s="87"/>
      <c r="T58" s="87"/>
    </row>
    <row r="59" spans="1:20" ht="15.75" x14ac:dyDescent="0.25">
      <c r="A59" s="30" t="s">
        <v>9</v>
      </c>
      <c r="B59" s="14" t="s">
        <v>170</v>
      </c>
      <c r="C59" s="49" t="s">
        <v>171</v>
      </c>
      <c r="D59" s="11">
        <v>4</v>
      </c>
      <c r="E59" s="11">
        <v>6</v>
      </c>
      <c r="G59" s="36" t="s">
        <v>59</v>
      </c>
      <c r="I59" s="30" t="s">
        <v>9</v>
      </c>
      <c r="J59" s="13" t="s">
        <v>221</v>
      </c>
      <c r="K59" s="35" t="s">
        <v>222</v>
      </c>
      <c r="L59" s="11">
        <v>5</v>
      </c>
      <c r="M59" s="11">
        <v>6</v>
      </c>
      <c r="P59" s="84" t="s">
        <v>65</v>
      </c>
      <c r="Q59" s="85"/>
      <c r="R59" s="86"/>
      <c r="S59" s="62">
        <f>SUM(S60:S69)</f>
        <v>35</v>
      </c>
      <c r="T59" s="63">
        <f>SUM(T60:T69)</f>
        <v>39</v>
      </c>
    </row>
    <row r="60" spans="1:20" ht="15.75" x14ac:dyDescent="0.25">
      <c r="A60" s="30" t="s">
        <v>10</v>
      </c>
      <c r="B60" s="14" t="s">
        <v>172</v>
      </c>
      <c r="C60" s="18" t="s">
        <v>173</v>
      </c>
      <c r="D60" s="15">
        <v>4</v>
      </c>
      <c r="E60" s="15">
        <v>4</v>
      </c>
      <c r="G60" s="36" t="s">
        <v>59</v>
      </c>
      <c r="I60" s="30" t="s">
        <v>10</v>
      </c>
      <c r="J60" s="14" t="s">
        <v>223</v>
      </c>
      <c r="K60" s="35" t="s">
        <v>224</v>
      </c>
      <c r="L60" s="11">
        <v>4</v>
      </c>
      <c r="M60" s="11">
        <v>4</v>
      </c>
      <c r="P60" s="43" t="s">
        <v>8</v>
      </c>
      <c r="Q60" s="13" t="s">
        <v>234</v>
      </c>
      <c r="R60" s="49" t="s">
        <v>235</v>
      </c>
      <c r="S60" s="11">
        <v>4</v>
      </c>
      <c r="T60" s="11">
        <v>5</v>
      </c>
    </row>
    <row r="61" spans="1:20" ht="15.75" x14ac:dyDescent="0.25">
      <c r="A61" s="30" t="s">
        <v>11</v>
      </c>
      <c r="B61" s="14" t="s">
        <v>174</v>
      </c>
      <c r="C61" s="18" t="s">
        <v>175</v>
      </c>
      <c r="D61" s="15">
        <v>4</v>
      </c>
      <c r="E61" s="15">
        <v>4</v>
      </c>
      <c r="G61" s="36" t="s">
        <v>59</v>
      </c>
      <c r="I61" s="30" t="s">
        <v>11</v>
      </c>
      <c r="J61" s="14" t="s">
        <v>225</v>
      </c>
      <c r="K61" s="35" t="s">
        <v>226</v>
      </c>
      <c r="L61" s="11">
        <v>4</v>
      </c>
      <c r="M61" s="11">
        <v>4</v>
      </c>
      <c r="P61" s="43" t="s">
        <v>9</v>
      </c>
      <c r="Q61" s="13" t="s">
        <v>236</v>
      </c>
      <c r="R61" s="49" t="s">
        <v>237</v>
      </c>
      <c r="S61" s="11">
        <v>5</v>
      </c>
      <c r="T61" s="11">
        <v>6</v>
      </c>
    </row>
    <row r="62" spans="1:20" ht="15.75" x14ac:dyDescent="0.25">
      <c r="A62" s="30" t="s">
        <v>12</v>
      </c>
      <c r="B62" s="14" t="s">
        <v>176</v>
      </c>
      <c r="C62" s="18" t="s">
        <v>177</v>
      </c>
      <c r="D62" s="15">
        <v>2</v>
      </c>
      <c r="E62" s="15">
        <v>2</v>
      </c>
      <c r="G62" s="36" t="s">
        <v>59</v>
      </c>
      <c r="I62" s="30" t="s">
        <v>12</v>
      </c>
      <c r="J62" s="14" t="s">
        <v>227</v>
      </c>
      <c r="K62" s="35" t="s">
        <v>177</v>
      </c>
      <c r="L62" s="11">
        <v>2</v>
      </c>
      <c r="M62" s="11">
        <v>2</v>
      </c>
      <c r="P62" s="43" t="s">
        <v>10</v>
      </c>
      <c r="Q62" s="14" t="s">
        <v>238</v>
      </c>
      <c r="R62" s="35" t="s">
        <v>239</v>
      </c>
      <c r="S62" s="15">
        <v>4</v>
      </c>
      <c r="T62" s="15">
        <v>4</v>
      </c>
    </row>
    <row r="63" spans="1:20" ht="15.75" x14ac:dyDescent="0.25">
      <c r="A63" s="30" t="s">
        <v>13</v>
      </c>
      <c r="B63" s="14" t="s">
        <v>178</v>
      </c>
      <c r="C63" s="18" t="s">
        <v>179</v>
      </c>
      <c r="D63" s="15">
        <v>4</v>
      </c>
      <c r="E63" s="15">
        <v>4</v>
      </c>
      <c r="G63" s="36" t="s">
        <v>59</v>
      </c>
      <c r="I63" s="30" t="s">
        <v>13</v>
      </c>
      <c r="J63" s="14" t="s">
        <v>228</v>
      </c>
      <c r="K63" s="35" t="s">
        <v>179</v>
      </c>
      <c r="L63" s="11">
        <v>4</v>
      </c>
      <c r="M63" s="11">
        <v>4</v>
      </c>
      <c r="P63" s="43" t="s">
        <v>11</v>
      </c>
      <c r="Q63" s="14" t="s">
        <v>240</v>
      </c>
      <c r="R63" s="35" t="s">
        <v>241</v>
      </c>
      <c r="S63" s="15">
        <v>4</v>
      </c>
      <c r="T63" s="15">
        <v>4</v>
      </c>
    </row>
    <row r="64" spans="1:20" ht="15.75" x14ac:dyDescent="0.25">
      <c r="A64" s="30" t="s">
        <v>14</v>
      </c>
      <c r="B64" s="14" t="s">
        <v>180</v>
      </c>
      <c r="C64" s="18" t="s">
        <v>181</v>
      </c>
      <c r="D64" s="15">
        <v>4</v>
      </c>
      <c r="E64" s="15">
        <v>4</v>
      </c>
      <c r="G64" s="36" t="s">
        <v>59</v>
      </c>
      <c r="I64" s="30" t="s">
        <v>14</v>
      </c>
      <c r="J64" s="14" t="s">
        <v>229</v>
      </c>
      <c r="K64" s="35" t="s">
        <v>181</v>
      </c>
      <c r="L64" s="11">
        <v>4</v>
      </c>
      <c r="M64" s="11">
        <v>4</v>
      </c>
      <c r="P64" s="43" t="s">
        <v>12</v>
      </c>
      <c r="Q64" s="14" t="s">
        <v>176</v>
      </c>
      <c r="R64" s="35" t="s">
        <v>177</v>
      </c>
      <c r="S64" s="15">
        <v>2</v>
      </c>
      <c r="T64" s="15">
        <v>2</v>
      </c>
    </row>
    <row r="65" spans="1:20" ht="15.75" x14ac:dyDescent="0.25">
      <c r="A65" s="30" t="s">
        <v>15</v>
      </c>
      <c r="B65" s="14" t="s">
        <v>182</v>
      </c>
      <c r="C65" s="18" t="s">
        <v>183</v>
      </c>
      <c r="D65" s="15">
        <v>4</v>
      </c>
      <c r="E65" s="15">
        <v>4</v>
      </c>
      <c r="G65" s="36" t="s">
        <v>59</v>
      </c>
      <c r="I65" s="30" t="s">
        <v>15</v>
      </c>
      <c r="J65" s="14" t="s">
        <v>230</v>
      </c>
      <c r="K65" s="35" t="s">
        <v>231</v>
      </c>
      <c r="L65" s="11">
        <v>4</v>
      </c>
      <c r="M65" s="11">
        <v>4</v>
      </c>
      <c r="P65" s="43" t="s">
        <v>13</v>
      </c>
      <c r="Q65" s="14" t="s">
        <v>178</v>
      </c>
      <c r="R65" s="35" t="s">
        <v>179</v>
      </c>
      <c r="S65" s="15">
        <v>4</v>
      </c>
      <c r="T65" s="15">
        <v>4</v>
      </c>
    </row>
    <row r="66" spans="1:20" ht="15.75" x14ac:dyDescent="0.25">
      <c r="A66" s="30" t="s">
        <v>16</v>
      </c>
      <c r="B66" s="14" t="s">
        <v>184</v>
      </c>
      <c r="C66" s="18" t="s">
        <v>185</v>
      </c>
      <c r="D66" s="15">
        <v>2</v>
      </c>
      <c r="E66" s="15">
        <v>2</v>
      </c>
      <c r="G66" s="36" t="s">
        <v>59</v>
      </c>
      <c r="I66" s="30" t="s">
        <v>16</v>
      </c>
      <c r="J66" s="14" t="s">
        <v>232</v>
      </c>
      <c r="K66" s="35" t="s">
        <v>185</v>
      </c>
      <c r="L66" s="11">
        <v>2</v>
      </c>
      <c r="M66" s="11">
        <v>2</v>
      </c>
      <c r="P66" s="43" t="s">
        <v>14</v>
      </c>
      <c r="Q66" s="14" t="s">
        <v>180</v>
      </c>
      <c r="R66" s="35" t="s">
        <v>181</v>
      </c>
      <c r="S66" s="15">
        <v>4</v>
      </c>
      <c r="T66" s="15">
        <v>4</v>
      </c>
    </row>
    <row r="67" spans="1:20" ht="15.75" x14ac:dyDescent="0.25">
      <c r="A67" s="30" t="s">
        <v>17</v>
      </c>
      <c r="B67" s="14" t="s">
        <v>186</v>
      </c>
      <c r="C67" s="18" t="s">
        <v>87</v>
      </c>
      <c r="D67" s="15">
        <v>2</v>
      </c>
      <c r="E67" s="15">
        <v>4</v>
      </c>
      <c r="G67" s="36" t="s">
        <v>59</v>
      </c>
      <c r="I67" s="75" t="s">
        <v>17</v>
      </c>
      <c r="J67" s="46" t="s">
        <v>233</v>
      </c>
      <c r="K67" s="65" t="s">
        <v>87</v>
      </c>
      <c r="L67" s="55">
        <v>2</v>
      </c>
      <c r="M67" s="55">
        <v>4</v>
      </c>
      <c r="P67" s="43" t="s">
        <v>15</v>
      </c>
      <c r="Q67" s="14" t="s">
        <v>242</v>
      </c>
      <c r="R67" s="35" t="s">
        <v>243</v>
      </c>
      <c r="S67" s="15">
        <v>4</v>
      </c>
      <c r="T67" s="15">
        <v>4</v>
      </c>
    </row>
    <row r="68" spans="1:20" ht="15.75" x14ac:dyDescent="0.25">
      <c r="A68" s="87" t="s">
        <v>60</v>
      </c>
      <c r="B68" s="87"/>
      <c r="C68" s="87"/>
      <c r="D68" s="87"/>
      <c r="E68" s="87"/>
      <c r="G68" s="36"/>
      <c r="I68" s="87" t="s">
        <v>60</v>
      </c>
      <c r="J68" s="87"/>
      <c r="K68" s="87"/>
      <c r="L68" s="87"/>
      <c r="M68" s="87"/>
      <c r="P68" s="43" t="s">
        <v>16</v>
      </c>
      <c r="Q68" s="14" t="s">
        <v>184</v>
      </c>
      <c r="R68" s="35" t="s">
        <v>185</v>
      </c>
      <c r="S68" s="15">
        <v>2</v>
      </c>
      <c r="T68" s="15">
        <v>2</v>
      </c>
    </row>
    <row r="69" spans="1:20" ht="15.75" x14ac:dyDescent="0.25">
      <c r="A69" s="88" t="s">
        <v>65</v>
      </c>
      <c r="B69" s="88"/>
      <c r="C69" s="88"/>
      <c r="D69" s="7">
        <v>34</v>
      </c>
      <c r="E69" s="29">
        <v>39</v>
      </c>
      <c r="G69" s="36"/>
      <c r="I69" s="88" t="s">
        <v>65</v>
      </c>
      <c r="J69" s="88"/>
      <c r="K69" s="88"/>
      <c r="L69" s="7">
        <v>35</v>
      </c>
      <c r="M69" s="29">
        <v>39</v>
      </c>
      <c r="P69" s="64" t="s">
        <v>17</v>
      </c>
      <c r="Q69" s="46" t="s">
        <v>186</v>
      </c>
      <c r="R69" s="65" t="s">
        <v>87</v>
      </c>
      <c r="S69" s="66">
        <v>2</v>
      </c>
      <c r="T69" s="66">
        <v>4</v>
      </c>
    </row>
    <row r="70" spans="1:20" s="6" customFormat="1" ht="15.75" x14ac:dyDescent="0.25">
      <c r="A70" s="30" t="s">
        <v>8</v>
      </c>
      <c r="B70" s="16" t="s">
        <v>66</v>
      </c>
      <c r="C70" s="18" t="s">
        <v>67</v>
      </c>
      <c r="D70" s="11">
        <v>4</v>
      </c>
      <c r="E70" s="11">
        <v>5</v>
      </c>
      <c r="F70" s="4"/>
      <c r="G70" s="36" t="str">
        <f t="shared" si="0"/>
        <v>neptunkód azonos</v>
      </c>
      <c r="H70" s="4"/>
      <c r="I70" s="30" t="s">
        <v>8</v>
      </c>
      <c r="J70" s="16" t="s">
        <v>66</v>
      </c>
      <c r="K70" s="35" t="s">
        <v>67</v>
      </c>
      <c r="L70" s="11">
        <v>4</v>
      </c>
      <c r="M70" s="11">
        <v>5</v>
      </c>
      <c r="P70" s="48"/>
      <c r="Q70" s="44"/>
      <c r="R70" s="77"/>
      <c r="S70" s="78"/>
      <c r="T70" s="78"/>
    </row>
    <row r="71" spans="1:20" s="2" customFormat="1" ht="15.75" x14ac:dyDescent="0.25">
      <c r="A71" s="30" t="s">
        <v>9</v>
      </c>
      <c r="B71" s="27" t="s">
        <v>69</v>
      </c>
      <c r="C71" s="18" t="s">
        <v>70</v>
      </c>
      <c r="D71" s="11">
        <v>4</v>
      </c>
      <c r="E71" s="11">
        <v>6</v>
      </c>
      <c r="F71" s="4"/>
      <c r="G71" s="36" t="str">
        <f t="shared" si="0"/>
        <v>a tárgyak megfeleltethetők</v>
      </c>
      <c r="H71" s="4"/>
      <c r="I71" s="30" t="s">
        <v>9</v>
      </c>
      <c r="J71" s="16" t="s">
        <v>244</v>
      </c>
      <c r="K71" s="35" t="s">
        <v>70</v>
      </c>
      <c r="L71" s="11">
        <v>5</v>
      </c>
      <c r="M71" s="11">
        <v>6</v>
      </c>
    </row>
    <row r="72" spans="1:20" s="42" customFormat="1" ht="15.75" x14ac:dyDescent="0.25">
      <c r="A72" s="30" t="s">
        <v>10</v>
      </c>
      <c r="B72" s="16" t="s">
        <v>71</v>
      </c>
      <c r="C72" s="18" t="s">
        <v>72</v>
      </c>
      <c r="D72" s="15">
        <v>4</v>
      </c>
      <c r="E72" s="15">
        <v>4</v>
      </c>
      <c r="F72" s="80"/>
      <c r="G72" s="36" t="str">
        <f t="shared" si="0"/>
        <v>neptunkód azonos</v>
      </c>
      <c r="H72" s="80"/>
      <c r="I72" s="30" t="s">
        <v>10</v>
      </c>
      <c r="J72" s="16" t="s">
        <v>71</v>
      </c>
      <c r="K72" s="35" t="s">
        <v>72</v>
      </c>
      <c r="L72" s="15">
        <v>4</v>
      </c>
      <c r="M72" s="15">
        <v>4</v>
      </c>
    </row>
    <row r="73" spans="1:20" s="42" customFormat="1" ht="15.75" x14ac:dyDescent="0.25">
      <c r="A73" s="30" t="s">
        <v>11</v>
      </c>
      <c r="B73" s="16" t="s">
        <v>74</v>
      </c>
      <c r="C73" s="18" t="s">
        <v>75</v>
      </c>
      <c r="D73" s="15">
        <v>4</v>
      </c>
      <c r="E73" s="15">
        <v>4</v>
      </c>
      <c r="F73" s="80"/>
      <c r="G73" s="36" t="str">
        <f t="shared" si="0"/>
        <v>neptunkód azonos</v>
      </c>
      <c r="H73" s="80"/>
      <c r="I73" s="30" t="s">
        <v>11</v>
      </c>
      <c r="J73" s="16" t="s">
        <v>74</v>
      </c>
      <c r="K73" s="35" t="s">
        <v>75</v>
      </c>
      <c r="L73" s="15">
        <v>4</v>
      </c>
      <c r="M73" s="15">
        <v>4</v>
      </c>
    </row>
    <row r="74" spans="1:20" s="1" customFormat="1" ht="18" customHeight="1" collapsed="1" x14ac:dyDescent="0.25">
      <c r="A74" s="30" t="s">
        <v>12</v>
      </c>
      <c r="B74" s="16" t="s">
        <v>76</v>
      </c>
      <c r="C74" s="12" t="s">
        <v>77</v>
      </c>
      <c r="D74" s="15">
        <v>2</v>
      </c>
      <c r="E74" s="15">
        <v>2</v>
      </c>
      <c r="F74" s="45"/>
      <c r="G74" s="36" t="str">
        <f t="shared" ref="G74:G79" si="1">IF(B74=J74,"neptunkód azonos","a tárgyak megfeleltethetők")</f>
        <v>neptunkód azonos</v>
      </c>
      <c r="H74" s="45"/>
      <c r="I74" s="30" t="s">
        <v>12</v>
      </c>
      <c r="J74" s="16" t="s">
        <v>76</v>
      </c>
      <c r="K74" s="12" t="s">
        <v>77</v>
      </c>
      <c r="L74" s="15">
        <v>2</v>
      </c>
      <c r="M74" s="15">
        <v>2</v>
      </c>
    </row>
    <row r="75" spans="1:20" s="1" customFormat="1" ht="18" customHeight="1" x14ac:dyDescent="0.25">
      <c r="A75" s="30" t="s">
        <v>13</v>
      </c>
      <c r="B75" s="16" t="s">
        <v>78</v>
      </c>
      <c r="C75" s="12" t="s">
        <v>79</v>
      </c>
      <c r="D75" s="15">
        <v>4</v>
      </c>
      <c r="E75" s="15">
        <v>4</v>
      </c>
      <c r="F75" s="45"/>
      <c r="G75" s="36" t="str">
        <f t="shared" si="1"/>
        <v>neptunkód azonos</v>
      </c>
      <c r="H75" s="45"/>
      <c r="I75" s="30" t="s">
        <v>13</v>
      </c>
      <c r="J75" s="16" t="s">
        <v>78</v>
      </c>
      <c r="K75" s="12" t="s">
        <v>79</v>
      </c>
      <c r="L75" s="15">
        <v>4</v>
      </c>
      <c r="M75" s="15">
        <v>4</v>
      </c>
    </row>
    <row r="76" spans="1:20" s="1" customFormat="1" ht="18" customHeight="1" collapsed="1" x14ac:dyDescent="0.25">
      <c r="A76" s="30" t="s">
        <v>14</v>
      </c>
      <c r="B76" s="16" t="s">
        <v>80</v>
      </c>
      <c r="C76" s="12" t="s">
        <v>81</v>
      </c>
      <c r="D76" s="15">
        <v>4</v>
      </c>
      <c r="E76" s="15">
        <v>4</v>
      </c>
      <c r="F76" s="45"/>
      <c r="G76" s="36" t="str">
        <f t="shared" si="1"/>
        <v>neptunkód azonos</v>
      </c>
      <c r="H76" s="45"/>
      <c r="I76" s="30" t="s">
        <v>14</v>
      </c>
      <c r="J76" s="16" t="s">
        <v>80</v>
      </c>
      <c r="K76" s="12" t="s">
        <v>81</v>
      </c>
      <c r="L76" s="15">
        <v>4</v>
      </c>
      <c r="M76" s="15">
        <v>4</v>
      </c>
    </row>
    <row r="77" spans="1:20" s="1" customFormat="1" ht="21" customHeight="1" x14ac:dyDescent="0.25">
      <c r="A77" s="30" t="s">
        <v>15</v>
      </c>
      <c r="B77" s="16" t="s">
        <v>82</v>
      </c>
      <c r="C77" s="18" t="s">
        <v>83</v>
      </c>
      <c r="D77" s="15">
        <v>4</v>
      </c>
      <c r="E77" s="15">
        <v>4</v>
      </c>
      <c r="F77" s="45"/>
      <c r="G77" s="36" t="str">
        <f t="shared" si="1"/>
        <v>neptunkód azonos</v>
      </c>
      <c r="H77" s="45"/>
      <c r="I77" s="30" t="s">
        <v>15</v>
      </c>
      <c r="J77" s="16" t="s">
        <v>82</v>
      </c>
      <c r="K77" s="35" t="s">
        <v>83</v>
      </c>
      <c r="L77" s="15">
        <v>4</v>
      </c>
      <c r="M77" s="15">
        <v>4</v>
      </c>
    </row>
    <row r="78" spans="1:20" s="1" customFormat="1" ht="20.25" customHeight="1" x14ac:dyDescent="0.25">
      <c r="A78" s="30" t="s">
        <v>16</v>
      </c>
      <c r="B78" s="14" t="s">
        <v>84</v>
      </c>
      <c r="C78" s="18" t="s">
        <v>85</v>
      </c>
      <c r="D78" s="15">
        <v>2</v>
      </c>
      <c r="E78" s="15">
        <v>2</v>
      </c>
      <c r="F78" s="45"/>
      <c r="G78" s="36" t="str">
        <f t="shared" si="1"/>
        <v>neptunkód azonos</v>
      </c>
      <c r="H78" s="45"/>
      <c r="I78" s="30" t="s">
        <v>16</v>
      </c>
      <c r="J78" s="14" t="s">
        <v>84</v>
      </c>
      <c r="K78" s="35" t="s">
        <v>85</v>
      </c>
      <c r="L78" s="15">
        <v>2</v>
      </c>
      <c r="M78" s="15">
        <v>2</v>
      </c>
    </row>
    <row r="79" spans="1:20" s="1" customFormat="1" ht="22.5" customHeight="1" x14ac:dyDescent="0.25">
      <c r="A79" s="75" t="s">
        <v>17</v>
      </c>
      <c r="B79" s="46" t="s">
        <v>86</v>
      </c>
      <c r="C79" s="76" t="s">
        <v>87</v>
      </c>
      <c r="D79" s="66">
        <v>2</v>
      </c>
      <c r="E79" s="66">
        <v>4</v>
      </c>
      <c r="F79" s="45"/>
      <c r="G79" s="36" t="str">
        <f t="shared" si="1"/>
        <v>neptunkód azonos</v>
      </c>
      <c r="H79" s="45"/>
      <c r="I79" s="75" t="s">
        <v>17</v>
      </c>
      <c r="J79" s="46" t="s">
        <v>86</v>
      </c>
      <c r="K79" s="65" t="s">
        <v>87</v>
      </c>
      <c r="L79" s="66">
        <v>2</v>
      </c>
      <c r="M79" s="66">
        <v>4</v>
      </c>
    </row>
    <row r="80" spans="1:20" s="45" customFormat="1" ht="19.5" customHeight="1" x14ac:dyDescent="0.25">
      <c r="A80" s="38"/>
      <c r="B80" s="39"/>
      <c r="C80" s="40"/>
      <c r="D80" s="41"/>
      <c r="E80" s="41"/>
      <c r="G80" s="36"/>
      <c r="I80" s="38"/>
      <c r="J80" s="39"/>
      <c r="K80" s="40"/>
      <c r="L80" s="41"/>
      <c r="M80" s="41"/>
    </row>
    <row r="81" spans="1:13" s="47" customFormat="1" ht="18" customHeight="1" x14ac:dyDescent="0.25">
      <c r="A81" s="38"/>
      <c r="B81" s="39"/>
      <c r="C81" s="40"/>
      <c r="D81" s="41"/>
      <c r="E81" s="41"/>
      <c r="G81" s="36"/>
      <c r="I81" s="38"/>
      <c r="J81" s="39"/>
      <c r="K81" s="40"/>
      <c r="L81" s="41"/>
      <c r="M81" s="41"/>
    </row>
    <row r="82" spans="1:13" x14ac:dyDescent="0.25">
      <c r="G82" s="36"/>
    </row>
  </sheetData>
  <mergeCells count="32">
    <mergeCell ref="A9:C9"/>
    <mergeCell ref="I9:K9"/>
    <mergeCell ref="I19:K19"/>
    <mergeCell ref="I28:K28"/>
    <mergeCell ref="A6:A7"/>
    <mergeCell ref="B6:B7"/>
    <mergeCell ref="C6:C7"/>
    <mergeCell ref="D6:D7"/>
    <mergeCell ref="E6:E7"/>
    <mergeCell ref="I69:K69"/>
    <mergeCell ref="A2:E2"/>
    <mergeCell ref="I1:M1"/>
    <mergeCell ref="I2:M2"/>
    <mergeCell ref="I3:M3"/>
    <mergeCell ref="I6:I7"/>
    <mergeCell ref="J6:J7"/>
    <mergeCell ref="K6:K7"/>
    <mergeCell ref="L6:L7"/>
    <mergeCell ref="M6:M7"/>
    <mergeCell ref="A1:E1"/>
    <mergeCell ref="A3:E3"/>
    <mergeCell ref="A57:C57"/>
    <mergeCell ref="A69:C69"/>
    <mergeCell ref="A19:C19"/>
    <mergeCell ref="A28:C28"/>
    <mergeCell ref="P59:R59"/>
    <mergeCell ref="A56:E56"/>
    <mergeCell ref="A68:E68"/>
    <mergeCell ref="I68:M68"/>
    <mergeCell ref="I56:M56"/>
    <mergeCell ref="P58:T58"/>
    <mergeCell ref="I57:K57"/>
  </mergeCell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BSc E3 - BSc E - angol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Gabi</dc:creator>
  <cp:lastModifiedBy>Gabi</cp:lastModifiedBy>
  <cp:lastPrinted>2019-09-02T07:55:37Z</cp:lastPrinted>
  <dcterms:created xsi:type="dcterms:W3CDTF">2019-08-27T13:14:20Z</dcterms:created>
  <dcterms:modified xsi:type="dcterms:W3CDTF">2020-06-15T18:57:08Z</dcterms:modified>
</cp:coreProperties>
</file>