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1 - UNI-ÓBUDA\000 - OKTATÁSI IGAZGATÓ\Ekvivalencia\"/>
    </mc:Choice>
  </mc:AlternateContent>
  <bookViews>
    <workbookView xWindow="0" yWindow="0" windowWidth="20490" windowHeight="7755"/>
  </bookViews>
  <sheets>
    <sheet name="BSc E3 - BSc E" sheetId="1" r:id="rId1"/>
    <sheet name="BSc E3 - BSc 3" sheetId="3" r:id="rId2"/>
    <sheet name="BSc E - BSc 3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2" l="1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51" i="2"/>
  <c r="G52" i="2"/>
  <c r="G53" i="2"/>
  <c r="G54" i="2"/>
  <c r="G56" i="2"/>
  <c r="G57" i="2"/>
  <c r="G58" i="2"/>
  <c r="G59" i="2"/>
  <c r="G60" i="2"/>
  <c r="G61" i="2"/>
  <c r="G65" i="2"/>
  <c r="G66" i="2"/>
  <c r="G67" i="2"/>
  <c r="G68" i="2"/>
  <c r="G70" i="2"/>
  <c r="G71" i="2"/>
  <c r="G72" i="2"/>
  <c r="G78" i="2"/>
  <c r="G79" i="2"/>
  <c r="G80" i="2"/>
  <c r="G81" i="2"/>
  <c r="G83" i="2"/>
  <c r="G84" i="2"/>
  <c r="G85" i="2"/>
  <c r="G91" i="2"/>
  <c r="G92" i="2"/>
  <c r="G93" i="2"/>
  <c r="G94" i="2"/>
  <c r="G96" i="2"/>
  <c r="G97" i="2"/>
  <c r="G98" i="2"/>
  <c r="G25" i="2"/>
  <c r="G26" i="2"/>
  <c r="G27" i="2"/>
  <c r="G28" i="2"/>
  <c r="G29" i="2"/>
  <c r="G30" i="2"/>
  <c r="G31" i="2"/>
  <c r="G32" i="2"/>
  <c r="G33" i="2"/>
  <c r="G18" i="2"/>
  <c r="G19" i="2"/>
  <c r="G20" i="2"/>
  <c r="G21" i="2"/>
  <c r="G22" i="2"/>
  <c r="G23" i="2"/>
  <c r="G17" i="2"/>
  <c r="G16" i="2"/>
  <c r="G15" i="2"/>
  <c r="G14" i="2"/>
  <c r="G14" i="3"/>
  <c r="G20" i="1"/>
  <c r="G14" i="1"/>
  <c r="G19" i="3" l="1"/>
  <c r="G20" i="3"/>
  <c r="G21" i="3"/>
  <c r="G22" i="3"/>
  <c r="G23" i="3"/>
  <c r="G24" i="3"/>
  <c r="G25" i="3"/>
  <c r="G18" i="3"/>
  <c r="G9" i="3"/>
  <c r="G10" i="3"/>
  <c r="G11" i="3"/>
  <c r="G12" i="3"/>
  <c r="G13" i="3"/>
  <c r="G8" i="3"/>
  <c r="G75" i="3"/>
  <c r="G74" i="3"/>
  <c r="G73" i="3"/>
  <c r="G72" i="3"/>
  <c r="G71" i="3"/>
  <c r="G70" i="3"/>
  <c r="G69" i="3"/>
  <c r="G68" i="3"/>
  <c r="G53" i="3"/>
  <c r="G52" i="3"/>
  <c r="G51" i="3"/>
  <c r="G50" i="3"/>
  <c r="G49" i="3"/>
  <c r="G48" i="3"/>
  <c r="G46" i="3"/>
  <c r="G45" i="3"/>
  <c r="G44" i="3"/>
  <c r="G43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16" i="3"/>
  <c r="G15" i="3"/>
  <c r="G10" i="1"/>
  <c r="G11" i="1"/>
  <c r="G12" i="1"/>
  <c r="G13" i="1"/>
  <c r="G15" i="1"/>
  <c r="G16" i="1"/>
  <c r="G18" i="1"/>
  <c r="G19" i="1"/>
  <c r="G21" i="1"/>
  <c r="G22" i="1"/>
  <c r="G23" i="1"/>
  <c r="G24" i="1"/>
  <c r="G25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3" i="1"/>
  <c r="G44" i="1"/>
  <c r="G45" i="1"/>
  <c r="G46" i="1"/>
  <c r="G48" i="1"/>
  <c r="G49" i="1"/>
  <c r="G50" i="1"/>
  <c r="G51" i="1"/>
  <c r="G52" i="1"/>
  <c r="G53" i="1"/>
  <c r="G68" i="1"/>
  <c r="G69" i="1"/>
  <c r="G70" i="1"/>
  <c r="G71" i="1"/>
  <c r="G72" i="1"/>
  <c r="G73" i="1"/>
  <c r="G74" i="1"/>
  <c r="G75" i="1"/>
  <c r="G76" i="1"/>
  <c r="G77" i="1"/>
  <c r="G9" i="1"/>
  <c r="G8" i="1"/>
</calcChain>
</file>

<file path=xl/sharedStrings.xml><?xml version="1.0" encoding="utf-8"?>
<sst xmlns="http://schemas.openxmlformats.org/spreadsheetml/2006/main" count="1158" uniqueCount="373">
  <si>
    <t>Ipari termék- és formatervező mérnöki szak</t>
  </si>
  <si>
    <t>Óbudai Egyetem</t>
  </si>
  <si>
    <t xml:space="preserve">BSc(E) Mintatanterv </t>
  </si>
  <si>
    <t xml:space="preserve">Rejtő Sándor Könnyűipari és Környezetmérnöki Kar </t>
  </si>
  <si>
    <t>Terméktervező specializáció (enteriőr-textíl, öltözék-kiegészítők)</t>
  </si>
  <si>
    <t>Kód</t>
  </si>
  <si>
    <t>Tantárgyak</t>
  </si>
  <si>
    <t>1.</t>
  </si>
  <si>
    <t>2.</t>
  </si>
  <si>
    <t>3.</t>
  </si>
  <si>
    <t>4.</t>
  </si>
  <si>
    <t>5.</t>
  </si>
  <si>
    <t>6.</t>
  </si>
  <si>
    <t>7.</t>
  </si>
  <si>
    <t>Specializáció tárgyai        (25-45 kr)</t>
  </si>
  <si>
    <t>42.</t>
  </si>
  <si>
    <t>RTWTT2HBNE</t>
  </si>
  <si>
    <t>Integrált terméktervezés II. (enteriőr és öltözék)</t>
  </si>
  <si>
    <t>RTXTT1HBNE</t>
  </si>
  <si>
    <t>43.</t>
  </si>
  <si>
    <t>RTWTT3HBNE</t>
  </si>
  <si>
    <t>Integrált terméktervezés III. (enteriőr és öltözék)</t>
  </si>
  <si>
    <t>44.</t>
  </si>
  <si>
    <t>RTWEO1HBNE</t>
  </si>
  <si>
    <t xml:space="preserve">Enteriőr és öltözéktervezés I. </t>
  </si>
  <si>
    <t>RTXFO2ABNE</t>
  </si>
  <si>
    <t>45.</t>
  </si>
  <si>
    <t>RTWEO2HBNE</t>
  </si>
  <si>
    <t xml:space="preserve">Enteriőr és öltözéktervezés II. </t>
  </si>
  <si>
    <t>46.</t>
  </si>
  <si>
    <t>RTWST1EBNE</t>
  </si>
  <si>
    <t>Szakmai technológia I.</t>
  </si>
  <si>
    <t>RTEIT1HBNE</t>
  </si>
  <si>
    <t>47.</t>
  </si>
  <si>
    <t>RTWST2EBNE</t>
  </si>
  <si>
    <t>Szakmai technológia II.</t>
  </si>
  <si>
    <t>48.</t>
  </si>
  <si>
    <t>RTWST3EBNE</t>
  </si>
  <si>
    <t>Szakmai technológia III.</t>
  </si>
  <si>
    <t>49.</t>
  </si>
  <si>
    <t>RTWAK1HBNE</t>
  </si>
  <si>
    <t>Anyagismeret és konstrukció</t>
  </si>
  <si>
    <t>50.</t>
  </si>
  <si>
    <t>RTWMT1EBNE</t>
  </si>
  <si>
    <t>Megjelenítési technikák</t>
  </si>
  <si>
    <t>RTXCC2HBNE</t>
  </si>
  <si>
    <t>51.</t>
  </si>
  <si>
    <t>RTPPM1EBNE</t>
  </si>
  <si>
    <t>Projektmunka</t>
  </si>
  <si>
    <t>"BSc E " és "BSc3" tantervek közötti megfelelőség és befogadott kreditek</t>
  </si>
  <si>
    <t>heti óra</t>
  </si>
  <si>
    <r>
      <t>kredi</t>
    </r>
    <r>
      <rPr>
        <b/>
        <sz val="12"/>
        <rFont val="Arial CE"/>
        <family val="2"/>
        <charset val="238"/>
      </rPr>
      <t>t</t>
    </r>
  </si>
  <si>
    <t>Természettudományos alapismeretek                  (35-50 kr.)            összesen:</t>
  </si>
  <si>
    <t>NMXAN1HBNE</t>
  </si>
  <si>
    <t>Matematika I.</t>
  </si>
  <si>
    <t>RMKMA1KTNC</t>
  </si>
  <si>
    <t>RKXMA2 BNE</t>
  </si>
  <si>
    <t>Matematika II.</t>
  </si>
  <si>
    <t>RMKMA2KTNC</t>
  </si>
  <si>
    <t>RKEKT1MBNE</t>
  </si>
  <si>
    <t>Környezettan                                    (online 3)</t>
  </si>
  <si>
    <t>RMKKT1KTNC</t>
  </si>
  <si>
    <t>Környezettan</t>
  </si>
  <si>
    <t>RMXKE1TBNE</t>
  </si>
  <si>
    <t>Kémia</t>
  </si>
  <si>
    <t>RMTMK1CTNC</t>
  </si>
  <si>
    <t>Műszaki kémia I.</t>
  </si>
  <si>
    <t>RKXFI1MBNE</t>
  </si>
  <si>
    <t>Fizika I.</t>
  </si>
  <si>
    <t>RMKFI1GTNC</t>
  </si>
  <si>
    <t>RKXFI2MBNE</t>
  </si>
  <si>
    <t>Fizika II.</t>
  </si>
  <si>
    <t>RMKFI2GTNC</t>
  </si>
  <si>
    <t>RKXME1MBNE</t>
  </si>
  <si>
    <t>Műszaki mechanika I.</t>
  </si>
  <si>
    <t>RMKME1GTNC</t>
  </si>
  <si>
    <t>8.</t>
  </si>
  <si>
    <t>RKXME2MBNE</t>
  </si>
  <si>
    <t>Műszaki mechanika II.</t>
  </si>
  <si>
    <t>RMKME2GTNC</t>
  </si>
  <si>
    <t>9.</t>
  </si>
  <si>
    <t>RKXEL1MBNE</t>
  </si>
  <si>
    <t>Elektrotechnika</t>
  </si>
  <si>
    <t>RMKEL1GTNC</t>
  </si>
  <si>
    <t>10.</t>
  </si>
  <si>
    <t>RTXAG1ABNE</t>
  </si>
  <si>
    <t>Ábrázoló geometria</t>
  </si>
  <si>
    <t>RTSFM1RTNC</t>
  </si>
  <si>
    <t>Funkcionális modellezés</t>
  </si>
  <si>
    <t>Gazdasági és humán ismeretek                   (14-30 kr.)                      összesen:</t>
  </si>
  <si>
    <t>11.</t>
  </si>
  <si>
    <r>
      <t>GGXKG1P</t>
    </r>
    <r>
      <rPr>
        <sz val="11"/>
        <color rgb="FF000000"/>
        <rFont val="Arial"/>
        <family val="2"/>
        <charset val="238"/>
      </rPr>
      <t>BNE</t>
    </r>
  </si>
  <si>
    <t>Makroökonómia</t>
  </si>
  <si>
    <t>GGTKG1ATNC</t>
  </si>
  <si>
    <t>Közgazdaságtan I.</t>
  </si>
  <si>
    <t>12.</t>
  </si>
  <si>
    <r>
      <t>GGXKG2P</t>
    </r>
    <r>
      <rPr>
        <sz val="11"/>
        <color rgb="FF000000"/>
        <rFont val="Arial"/>
        <family val="2"/>
        <charset val="238"/>
      </rPr>
      <t>BNE</t>
    </r>
  </si>
  <si>
    <t>Mikroökonómia</t>
  </si>
  <si>
    <t>GGTKG2ATNC</t>
  </si>
  <si>
    <t>Közgazdaságtan II.</t>
  </si>
  <si>
    <t>13.</t>
  </si>
  <si>
    <r>
      <t>GSXVG1P</t>
    </r>
    <r>
      <rPr>
        <sz val="11"/>
        <color rgb="FF000000"/>
        <rFont val="Arial"/>
        <family val="2"/>
        <charset val="238"/>
      </rPr>
      <t>BNE</t>
    </r>
  </si>
  <si>
    <t>Vállalkozás gazdaságtan I.</t>
  </si>
  <si>
    <t>GSVVG1ATNC</t>
  </si>
  <si>
    <t>Vállalkozásgazdaságtan I.</t>
  </si>
  <si>
    <t>14.</t>
  </si>
  <si>
    <r>
      <t>GSXVG2P</t>
    </r>
    <r>
      <rPr>
        <sz val="11"/>
        <color rgb="FF000000"/>
        <rFont val="Arial"/>
        <family val="2"/>
        <charset val="238"/>
      </rPr>
      <t>BNE</t>
    </r>
  </si>
  <si>
    <t>Vállalkozás gazdaságtan II.</t>
  </si>
  <si>
    <t>GSVVG2ATNC</t>
  </si>
  <si>
    <t>Vállalkozásgazdaságtan II.</t>
  </si>
  <si>
    <t>15.</t>
  </si>
  <si>
    <r>
      <t>GVXME1P</t>
    </r>
    <r>
      <rPr>
        <sz val="11"/>
        <color rgb="FF000000"/>
        <rFont val="Arial"/>
        <family val="2"/>
        <charset val="238"/>
      </rPr>
      <t>BNE</t>
    </r>
  </si>
  <si>
    <t>Menedzsment alapjai</t>
  </si>
  <si>
    <t>GVMME1ATNC</t>
  </si>
  <si>
    <t>Menedzsment</t>
  </si>
  <si>
    <t>16.</t>
  </si>
  <si>
    <t>RTEDE1ABNE</t>
  </si>
  <si>
    <t>Design                                              (online 4)</t>
  </si>
  <si>
    <t>RTTDE1RVNC</t>
  </si>
  <si>
    <t>Design</t>
  </si>
  <si>
    <t>17.</t>
  </si>
  <si>
    <t>RTXFV1ABNE</t>
  </si>
  <si>
    <t>Fogyasztóvédelem</t>
  </si>
  <si>
    <t>RTTFO1TTNC</t>
  </si>
  <si>
    <t>18.</t>
  </si>
  <si>
    <t>RTXMJ1ABNE</t>
  </si>
  <si>
    <t>Mérnöki jogi ismeretek</t>
  </si>
  <si>
    <t>RTTKJ1MTNC</t>
  </si>
  <si>
    <t>19.</t>
  </si>
  <si>
    <t>RTXMT1ABNE</t>
  </si>
  <si>
    <t>Művészettörténet</t>
  </si>
  <si>
    <t>RTTMI1RTNC</t>
  </si>
  <si>
    <t>Művészeti ismeretek</t>
  </si>
  <si>
    <t>Szakmai törzsanyag                                      (70-105 kr.)                      összesen:</t>
  </si>
  <si>
    <t>Műszaki tervezési imeretek             (50-65 kr)</t>
  </si>
  <si>
    <t>20.</t>
  </si>
  <si>
    <t>RMXAT1KBNE</t>
  </si>
  <si>
    <t>Anyagtudomány I.</t>
  </si>
  <si>
    <t>RTSAS1MTNC</t>
  </si>
  <si>
    <t>Anyagszerkezettan I.</t>
  </si>
  <si>
    <t>21.</t>
  </si>
  <si>
    <t>RMXAT2KBNE</t>
  </si>
  <si>
    <t>Anyagtudomány II.</t>
  </si>
  <si>
    <t>RTSAS2MTNC</t>
  </si>
  <si>
    <t>Anyagszerkezettan II.</t>
  </si>
  <si>
    <t>22.</t>
  </si>
  <si>
    <t>RTEIT1ABNE</t>
  </si>
  <si>
    <t>Ipari technológiák gépei I.                   (online3)</t>
  </si>
  <si>
    <t>RTTIT1RTNC</t>
  </si>
  <si>
    <t>Ipari technológiák gépei I.</t>
  </si>
  <si>
    <t>23.</t>
  </si>
  <si>
    <t>RTXIT2ABNE</t>
  </si>
  <si>
    <t>Ipari technológiák gépei II.</t>
  </si>
  <si>
    <t>RTTIT2RTNC</t>
  </si>
  <si>
    <t>24.</t>
  </si>
  <si>
    <t>RKEMR1MBNE</t>
  </si>
  <si>
    <t>Műszaki rajz és dokumentáció             (online 1)</t>
  </si>
  <si>
    <t>RMKMR1GTNC</t>
  </si>
  <si>
    <t>Műszaki rajz és dokumentáció</t>
  </si>
  <si>
    <t>25.</t>
  </si>
  <si>
    <t>RKXGS1MBNE</t>
  </si>
  <si>
    <t xml:space="preserve">Gépszerkezetek </t>
  </si>
  <si>
    <t>RMKGM1GTNC</t>
  </si>
  <si>
    <t>Gépszerkezetek</t>
  </si>
  <si>
    <t>26.</t>
  </si>
  <si>
    <t>RMEIN1KBNE</t>
  </si>
  <si>
    <t>Informatika I.                                      (online 2)</t>
  </si>
  <si>
    <t>RMTIN1FTNC</t>
  </si>
  <si>
    <t>Informatika I.</t>
  </si>
  <si>
    <t>27.</t>
  </si>
  <si>
    <t>RMXIN2KBNE</t>
  </si>
  <si>
    <t>Informatika II.</t>
  </si>
  <si>
    <t>RMTIN2FTNC és RMTIN3FTNC</t>
  </si>
  <si>
    <t>Informatika II. és Informatika Labor</t>
  </si>
  <si>
    <t>28.</t>
  </si>
  <si>
    <t>RTXSZ1ABNE</t>
  </si>
  <si>
    <t>Színtan és színmérés</t>
  </si>
  <si>
    <t>RTTSZ1RTNC</t>
  </si>
  <si>
    <t>Színtan és színmérés I.</t>
  </si>
  <si>
    <t>29.</t>
  </si>
  <si>
    <t>RMXCA1TBNE</t>
  </si>
  <si>
    <t xml:space="preserve">CAD/CAM I. </t>
  </si>
  <si>
    <t>RMTCA1NTNC</t>
  </si>
  <si>
    <t>30.</t>
  </si>
  <si>
    <t>RTXCC2ABNE</t>
  </si>
  <si>
    <t xml:space="preserve">CAD/CAM II. </t>
  </si>
  <si>
    <t>RMTCA2NTNC</t>
  </si>
  <si>
    <t>31.</t>
  </si>
  <si>
    <t>RTXTM1ABNE</t>
  </si>
  <si>
    <t>Terméktervezés módszertana</t>
  </si>
  <si>
    <t>RTTTM2RTNC</t>
  </si>
  <si>
    <t>Terméktervezés módszertana II.</t>
  </si>
  <si>
    <t>32.</t>
  </si>
  <si>
    <t>RTXIT1ABNE</t>
  </si>
  <si>
    <t>Integrált terméktervezés I.</t>
  </si>
  <si>
    <t>RTTTT1RTNC</t>
  </si>
  <si>
    <t>33.</t>
  </si>
  <si>
    <t>RTESK1ABNE</t>
  </si>
  <si>
    <t>Szakmai környezetvédelem                 (online 6)</t>
  </si>
  <si>
    <t>RMKOK1ITNC</t>
  </si>
  <si>
    <t>Ökológia</t>
  </si>
  <si>
    <t>Menedzsment és ergonómiai ismeretek      (10-20 kr)</t>
  </si>
  <si>
    <t>RTXER1ABNE</t>
  </si>
  <si>
    <t xml:space="preserve">Ergonómia </t>
  </si>
  <si>
    <t>RTTER1BTNC</t>
  </si>
  <si>
    <t>RTXMK1ABNE</t>
  </si>
  <si>
    <t>Marketing és kereskedelem</t>
  </si>
  <si>
    <t>RTTMK2TTNC</t>
  </si>
  <si>
    <t>Marketing és kereskedelem II.</t>
  </si>
  <si>
    <t>RMEIR1TBNE</t>
  </si>
  <si>
    <t>Integrált irányítási rendszerek              (online 5)</t>
  </si>
  <si>
    <t>RTSIR2MTNC</t>
  </si>
  <si>
    <t>Integrált irányítási rendszerek II.</t>
  </si>
  <si>
    <t>34.</t>
  </si>
  <si>
    <t>RMEPR1KBNE</t>
  </si>
  <si>
    <t>Projektmenedzsment                          (online 7)</t>
  </si>
  <si>
    <t>RTSPM1MTNC</t>
  </si>
  <si>
    <t>Projektmenedzsment</t>
  </si>
  <si>
    <t>Formatervezési ismeretek              (15-25 kr)</t>
  </si>
  <si>
    <t>35.</t>
  </si>
  <si>
    <t>RTXFO1ABNE</t>
  </si>
  <si>
    <t>Formatervezés I.</t>
  </si>
  <si>
    <t>RTTFO1RTNC</t>
  </si>
  <si>
    <t>36.</t>
  </si>
  <si>
    <t>Formatervezés II.</t>
  </si>
  <si>
    <t>RTTFO2RTNC</t>
  </si>
  <si>
    <t>37.</t>
  </si>
  <si>
    <t>RTXRA1ABNE</t>
  </si>
  <si>
    <t>Szabadkézi rajz I.</t>
  </si>
  <si>
    <t>RTTRS1RTNC</t>
  </si>
  <si>
    <t>Rajz- és színtanulmányok I.</t>
  </si>
  <si>
    <t>38.</t>
  </si>
  <si>
    <t>RTXRA2ABNE</t>
  </si>
  <si>
    <t>Szabadkézi rajz II.</t>
  </si>
  <si>
    <t>RTTRS2RTNC</t>
  </si>
  <si>
    <t>Rajz- és színtanulmányok II</t>
  </si>
  <si>
    <t>40.</t>
  </si>
  <si>
    <t>RTXVK1ABNE</t>
  </si>
  <si>
    <t>Vizuális kommunikáció</t>
  </si>
  <si>
    <t>RTTVI1RTNC</t>
  </si>
  <si>
    <t>41.</t>
  </si>
  <si>
    <t>RTXMO1ABNE</t>
  </si>
  <si>
    <t xml:space="preserve">Modellezés </t>
  </si>
  <si>
    <t>RTTMO1RTNC</t>
  </si>
  <si>
    <t xml:space="preserve">Esztétikai modellezés </t>
  </si>
  <si>
    <t>Öltözéktervezés és kiegészítők specializáció</t>
  </si>
  <si>
    <t>RTWIT2OBNE</t>
  </si>
  <si>
    <t>Integrált terméktervezés II. (öltözék)</t>
  </si>
  <si>
    <t>RTTTT2RTNC</t>
  </si>
  <si>
    <t>Integrált terméktervezés II.</t>
  </si>
  <si>
    <t>RTWIT3OBNE</t>
  </si>
  <si>
    <t>Integrált terméktervezés III. (öltözék)</t>
  </si>
  <si>
    <t>RTTTT3RTNC</t>
  </si>
  <si>
    <t>Integrált terméktervezés III.</t>
  </si>
  <si>
    <t>RTWOT1OBNE</t>
  </si>
  <si>
    <t xml:space="preserve">Öltözéktervezés I. </t>
  </si>
  <si>
    <t>RTTBT1FVNC</t>
  </si>
  <si>
    <t>Ruha- és bőrtermékek tervezése I.</t>
  </si>
  <si>
    <t>RTWOT2OBNE</t>
  </si>
  <si>
    <t>Öltözéktervezés II.</t>
  </si>
  <si>
    <t>RTTBT2FVNC</t>
  </si>
  <si>
    <t>Ruha- és bőrtermékek tervezése II.</t>
  </si>
  <si>
    <t>RTWST1OBNE</t>
  </si>
  <si>
    <t>RTWST2OBNE</t>
  </si>
  <si>
    <t>RTTRT1FVNC</t>
  </si>
  <si>
    <t>Ruha- és bőripari technológia I.</t>
  </si>
  <si>
    <t>RTWST3OBNE</t>
  </si>
  <si>
    <t>RTTRT2FVNC</t>
  </si>
  <si>
    <t>Ruha- és bőripari technológia II.</t>
  </si>
  <si>
    <t>RTWTK1OBNE</t>
  </si>
  <si>
    <t>Termékkonstrukció</t>
  </si>
  <si>
    <t>RTTRK2FVNC</t>
  </si>
  <si>
    <t>Ruha- és bőripari termékkonstrukció II.</t>
  </si>
  <si>
    <t>RTWMT1OBNE</t>
  </si>
  <si>
    <t>RTPPM1OBNE</t>
  </si>
  <si>
    <t>Enteriőrtervezés és textil specializáció</t>
  </si>
  <si>
    <t>RTWIT2EBNE</t>
  </si>
  <si>
    <t>Integrált terméktervezés II. (enteriör)</t>
  </si>
  <si>
    <t>RTWIT3EBNE</t>
  </si>
  <si>
    <t>Integrált terméktervezés III. (enteriör)</t>
  </si>
  <si>
    <t>RTWET1EBNE</t>
  </si>
  <si>
    <t>Enteriőr- és textiltervezés I.</t>
  </si>
  <si>
    <t>RTTTT1FVNC</t>
  </si>
  <si>
    <t>Textíliák és enteriőr tervezés I.</t>
  </si>
  <si>
    <t>RTWET2EBNE</t>
  </si>
  <si>
    <t>Enteriőr- és textiltervezés II.</t>
  </si>
  <si>
    <t>RTTTT2FVNC</t>
  </si>
  <si>
    <t>Textíliák és enteriőr tervezés II.</t>
  </si>
  <si>
    <t>RTTTE1FVNC</t>
  </si>
  <si>
    <t>Textil- és lakberendezési technológia I.</t>
  </si>
  <si>
    <t>RTTTE2FVNC</t>
  </si>
  <si>
    <t>Textil- és lakberendezési technológia II.</t>
  </si>
  <si>
    <t>RTWAA1EBNE</t>
  </si>
  <si>
    <t>Anyag és áruismeret</t>
  </si>
  <si>
    <t>RTTTA1FVNC és RTTTA2FVNC</t>
  </si>
  <si>
    <t>Textilipari anyagismeret és vizsgálatok és Textilipari és lakberendezési áruismeret</t>
  </si>
  <si>
    <t>Csomagolástervezés specializáció</t>
  </si>
  <si>
    <t>RTWIT2CBNE</t>
  </si>
  <si>
    <t>Integrált terméktervezés II. (csomagolás)</t>
  </si>
  <si>
    <t>RTWIT3CBNE</t>
  </si>
  <si>
    <t>Integrált terméktervezés III. (csomagolás)</t>
  </si>
  <si>
    <t>RMWCT1TBNE</t>
  </si>
  <si>
    <t>Csomagolástervezés I.</t>
  </si>
  <si>
    <t>RMTCT1FVNC</t>
  </si>
  <si>
    <t>RMWCT2TBNE</t>
  </si>
  <si>
    <t>Csomagolástervezés II.</t>
  </si>
  <si>
    <t>RMTCT2FVNC</t>
  </si>
  <si>
    <t>RMWPT1TBNE</t>
  </si>
  <si>
    <t>Csomagolás- és papírtechnológia I.</t>
  </si>
  <si>
    <t>RMWPT2TBNE</t>
  </si>
  <si>
    <t>Csomagolás- és papírtechnológia II.</t>
  </si>
  <si>
    <t>RMTPT1FVNC</t>
  </si>
  <si>
    <t>Papír- és csomagolástechnológia I.</t>
  </si>
  <si>
    <t>RMWPT3TBNE</t>
  </si>
  <si>
    <t>Csomagolás- és papírtechnológia III.</t>
  </si>
  <si>
    <t>RMTPT2FVNC</t>
  </si>
  <si>
    <t>Papír- és csomagolástechnológia II.</t>
  </si>
  <si>
    <t>RMWPA1TBNE</t>
  </si>
  <si>
    <t>Papír- és csomagolóipari anyagismeret és vizsgálatok</t>
  </si>
  <si>
    <t>RMTPA2FVNC</t>
  </si>
  <si>
    <t>Papír- és csomagolóipari anyagismeret és vizsgálatok II.</t>
  </si>
  <si>
    <t>RMWKC1TBNE</t>
  </si>
  <si>
    <t>Környezetbarát csomagolóanyagok</t>
  </si>
  <si>
    <t>RTPPM1CBNE</t>
  </si>
  <si>
    <t>2017 szeptember</t>
  </si>
  <si>
    <t>-</t>
  </si>
  <si>
    <t>RKXMA2HBNE</t>
  </si>
  <si>
    <t>Környezettan (online)</t>
  </si>
  <si>
    <t>RKXMH1HBNE</t>
  </si>
  <si>
    <t>Műszaki mechanika</t>
  </si>
  <si>
    <t>RKXEL1HBNE</t>
  </si>
  <si>
    <t>GGXKG1PBNE</t>
  </si>
  <si>
    <t>GGXKG2PBNE</t>
  </si>
  <si>
    <t>GSEVG2RBNE</t>
  </si>
  <si>
    <t>Vállalkozás gazdaságtan  (blended)</t>
  </si>
  <si>
    <t>GVXMA1RBNE</t>
  </si>
  <si>
    <t>RTEDE1HBNE</t>
  </si>
  <si>
    <t>Design (online)</t>
  </si>
  <si>
    <t>Ipari technológiák gépei I. (blended)</t>
  </si>
  <si>
    <t>RTEIT2HBNE</t>
  </si>
  <si>
    <t>Ipari technológiák gépei II. (blended)</t>
  </si>
  <si>
    <t>RKEMR1HBNE</t>
  </si>
  <si>
    <t>Műszaki rajz és dokumentáció, CAD (blended)</t>
  </si>
  <si>
    <t>RKEGS1MBNE</t>
  </si>
  <si>
    <t>Gépszerkezetek (blended)</t>
  </si>
  <si>
    <t>Informatika I. (blended)</t>
  </si>
  <si>
    <t>RMXIN2HBNE</t>
  </si>
  <si>
    <t>RTXCC1HBNE</t>
  </si>
  <si>
    <t>RTXTM1HBNE</t>
  </si>
  <si>
    <t>RTESK1HBNE</t>
  </si>
  <si>
    <t>Szakmai környezetvédelem (blended)</t>
  </si>
  <si>
    <t>RTXMK1HBNE</t>
  </si>
  <si>
    <t>RMWIR1HBNE</t>
  </si>
  <si>
    <t>Integrált irányítási rendszerek (online)</t>
  </si>
  <si>
    <t>Projektmenedzsment (blended)</t>
  </si>
  <si>
    <t>39.</t>
  </si>
  <si>
    <t>RTXVK1HBNE</t>
  </si>
  <si>
    <t xml:space="preserve">BSc(E3) Mintatanterv </t>
  </si>
  <si>
    <t>Specializáció tárgyai        (25-45kr)</t>
  </si>
  <si>
    <t>RTWTC3HBNE</t>
  </si>
  <si>
    <t>Design (online 4)</t>
  </si>
  <si>
    <t>Informatika I.   (online 2)</t>
  </si>
  <si>
    <t>Műszaki rajz és dokumentáció   (online 1)</t>
  </si>
  <si>
    <t>Ipari technológiák gépei I.   (online3)</t>
  </si>
  <si>
    <t>Szakmai környezetvédelem  (online 6)</t>
  </si>
  <si>
    <t>Integrált irányítási rendszerek (online 5)</t>
  </si>
  <si>
    <t>Projektmenedzsment  (online 7)</t>
  </si>
  <si>
    <t xml:space="preserve">BSc 3 Mintatanterv </t>
  </si>
  <si>
    <t>a következő 2 oszlop tárgyainak valamelyike megfeleltethető</t>
  </si>
  <si>
    <t>nincs megfelelő</t>
  </si>
  <si>
    <t>Textilipari anyagismeret és vizsgálatok és 
Textilipari és lakberendezési áruismeret</t>
  </si>
  <si>
    <r>
      <t>GSXVG1PBNE
GSXVG2P</t>
    </r>
    <r>
      <rPr>
        <sz val="11"/>
        <color rgb="FF000000"/>
        <rFont val="Arial"/>
        <family val="2"/>
        <charset val="238"/>
      </rPr>
      <t>BNE</t>
    </r>
  </si>
  <si>
    <t>Vállalkozás gazdaságtan I.   és
Vállalkozás gazdaságtan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</si>
</sst>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i/>
      <sz val="12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i/>
      <sz val="12"/>
      <name val="Arial CE"/>
      <charset val="238"/>
    </font>
    <font>
      <sz val="11"/>
      <name val="Arial CE"/>
      <charset val="238"/>
    </font>
    <font>
      <b/>
      <sz val="14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color theme="1"/>
      <name val="Arial CE"/>
      <charset val="238"/>
    </font>
    <font>
      <sz val="12"/>
      <color theme="1"/>
      <name val="Arial CE"/>
      <family val="2"/>
      <charset val="238"/>
    </font>
    <font>
      <sz val="9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rgb="FFFFC000"/>
        <bgColor indexed="64"/>
      </patternFill>
    </fill>
    <fill>
      <patternFill patternType="solid">
        <fgColor rgb="FFFF66CC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4" fillId="0" borderId="0"/>
    <xf numFmtId="0" fontId="15" fillId="0" borderId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4" fillId="11" borderId="12" applyNumberFormat="0" applyAlignment="0" applyProtection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8" fillId="0" borderId="0" applyNumberFormat="0" applyFill="0" applyBorder="0" applyAlignment="0" applyProtection="0"/>
    <xf numFmtId="0" fontId="29" fillId="20" borderId="16" applyNumberFormat="0" applyAlignment="0" applyProtection="0"/>
    <xf numFmtId="0" fontId="30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15" fillId="21" borderId="18" applyNumberFormat="0" applyFont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5" borderId="0" applyNumberFormat="0" applyBorder="0" applyAlignment="0" applyProtection="0"/>
    <xf numFmtId="0" fontId="32" fillId="8" borderId="0" applyNumberFormat="0" applyBorder="0" applyAlignment="0" applyProtection="0"/>
    <xf numFmtId="0" fontId="33" fillId="26" borderId="19" applyNumberFormat="0" applyAlignment="0" applyProtection="0"/>
    <xf numFmtId="0" fontId="34" fillId="0" borderId="0" applyNumberFormat="0" applyFill="0" applyBorder="0" applyAlignment="0" applyProtection="0"/>
    <xf numFmtId="0" fontId="35" fillId="0" borderId="20" applyNumberFormat="0" applyFill="0" applyAlignment="0" applyProtection="0"/>
    <xf numFmtId="0" fontId="36" fillId="7" borderId="0" applyNumberFormat="0" applyBorder="0" applyAlignment="0" applyProtection="0"/>
    <xf numFmtId="0" fontId="37" fillId="27" borderId="0" applyNumberFormat="0" applyBorder="0" applyAlignment="0" applyProtection="0"/>
    <xf numFmtId="0" fontId="38" fillId="26" borderId="12" applyNumberFormat="0" applyAlignment="0" applyProtection="0"/>
  </cellStyleXfs>
  <cellXfs count="161">
    <xf numFmtId="0" fontId="0" fillId="0" borderId="0" xfId="0"/>
    <xf numFmtId="0" fontId="0" fillId="0" borderId="0" xfId="0"/>
    <xf numFmtId="0" fontId="2" fillId="0" borderId="0" xfId="0" applyFont="1" applyFill="1" applyAlignment="1" applyProtection="1">
      <alignment vertical="center"/>
    </xf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applyFont="1" applyProtection="1"/>
    <xf numFmtId="0" fontId="10" fillId="0" borderId="0" xfId="0" applyFont="1" applyBorder="1" applyAlignment="1" applyProtection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Border="1" applyAlignment="1" applyProtection="1">
      <alignment horizontal="center" vertical="center"/>
    </xf>
    <xf numFmtId="49" fontId="10" fillId="0" borderId="0" xfId="0" applyNumberFormat="1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vertical="center" wrapText="1"/>
    </xf>
    <xf numFmtId="0" fontId="0" fillId="0" borderId="0" xfId="0" applyBorder="1" applyProtection="1">
      <protection locked="0"/>
    </xf>
    <xf numFmtId="0" fontId="0" fillId="0" borderId="0" xfId="0" applyBorder="1" applyProtection="1"/>
    <xf numFmtId="0" fontId="13" fillId="0" borderId="0" xfId="0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3" fillId="0" borderId="0" xfId="0" applyFont="1" applyFill="1" applyAlignment="1">
      <alignment vertical="center"/>
    </xf>
    <xf numFmtId="0" fontId="7" fillId="5" borderId="11" xfId="0" applyFont="1" applyFill="1" applyBorder="1" applyAlignment="1">
      <alignment vertical="center"/>
    </xf>
    <xf numFmtId="1" fontId="7" fillId="5" borderId="8" xfId="0" applyNumberFormat="1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left" vertical="center"/>
    </xf>
    <xf numFmtId="0" fontId="12" fillId="5" borderId="6" xfId="0" applyFont="1" applyFill="1" applyBorder="1" applyAlignment="1">
      <alignment horizontal="left" vertical="center"/>
    </xf>
    <xf numFmtId="1" fontId="7" fillId="5" borderId="5" xfId="0" applyNumberFormat="1" applyFont="1" applyFill="1" applyBorder="1" applyAlignment="1">
      <alignment horizontal="center" vertical="center"/>
    </xf>
    <xf numFmtId="1" fontId="6" fillId="5" borderId="9" xfId="0" applyNumberFormat="1" applyFont="1" applyFill="1" applyBorder="1" applyAlignment="1">
      <alignment horizontal="center" vertical="center"/>
    </xf>
    <xf numFmtId="1" fontId="6" fillId="5" borderId="7" xfId="0" applyNumberFormat="1" applyFont="1" applyFill="1" applyBorder="1" applyAlignment="1">
      <alignment horizontal="center" vertical="center"/>
    </xf>
    <xf numFmtId="0" fontId="0" fillId="0" borderId="0" xfId="0" applyFill="1" applyBorder="1" applyProtection="1"/>
    <xf numFmtId="0" fontId="13" fillId="0" borderId="0" xfId="0" applyFont="1" applyFill="1" applyBorder="1" applyAlignment="1">
      <alignment vertical="center"/>
    </xf>
    <xf numFmtId="0" fontId="0" fillId="0" borderId="0" xfId="0" applyFont="1" applyFill="1" applyProtection="1"/>
    <xf numFmtId="0" fontId="21" fillId="0" borderId="0" xfId="0" applyFont="1" applyAlignment="1">
      <alignment vertical="center"/>
    </xf>
    <xf numFmtId="0" fontId="0" fillId="0" borderId="0" xfId="0"/>
    <xf numFmtId="0" fontId="0" fillId="0" borderId="0" xfId="0"/>
    <xf numFmtId="1" fontId="1" fillId="2" borderId="2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12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 applyProtection="1">
      <alignment vertical="center"/>
    </xf>
    <xf numFmtId="1" fontId="7" fillId="0" borderId="2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5" fillId="4" borderId="2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1" fontId="8" fillId="2" borderId="2" xfId="0" applyNumberFormat="1" applyFont="1" applyFill="1" applyBorder="1" applyAlignment="1" applyProtection="1">
      <alignment horizontal="center" vertical="center"/>
    </xf>
    <xf numFmtId="1" fontId="11" fillId="2" borderId="2" xfId="0" applyNumberFormat="1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left" vertical="center"/>
    </xf>
    <xf numFmtId="49" fontId="8" fillId="2" borderId="2" xfId="0" applyNumberFormat="1" applyFont="1" applyFill="1" applyBorder="1" applyAlignment="1" applyProtection="1">
      <alignment horizontal="right" vertical="center"/>
    </xf>
    <xf numFmtId="1" fontId="8" fillId="3" borderId="2" xfId="0" applyNumberFormat="1" applyFont="1" applyFill="1" applyBorder="1" applyAlignment="1" applyProtection="1">
      <alignment horizontal="center" vertical="center"/>
    </xf>
    <xf numFmtId="1" fontId="6" fillId="0" borderId="2" xfId="0" applyNumberFormat="1" applyFont="1" applyFill="1" applyBorder="1" applyAlignment="1" applyProtection="1">
      <alignment horizontal="center" vertical="center"/>
    </xf>
    <xf numFmtId="0" fontId="16" fillId="0" borderId="2" xfId="0" applyFont="1" applyFill="1" applyBorder="1"/>
    <xf numFmtId="1" fontId="11" fillId="3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</xf>
    <xf numFmtId="0" fontId="17" fillId="0" borderId="2" xfId="0" applyFont="1" applyFill="1" applyBorder="1" applyAlignment="1" applyProtection="1">
      <alignment horizontal="left" vertical="center"/>
    </xf>
    <xf numFmtId="0" fontId="12" fillId="0" borderId="2" xfId="0" applyFont="1" applyFill="1" applyBorder="1" applyAlignment="1" applyProtection="1">
      <alignment horizontal="left" vertical="center"/>
    </xf>
    <xf numFmtId="49" fontId="12" fillId="0" borderId="2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Border="1"/>
    <xf numFmtId="0" fontId="19" fillId="0" borderId="2" xfId="0" applyFont="1" applyFill="1" applyBorder="1" applyAlignment="1" applyProtection="1">
      <alignment vertical="center"/>
      <protection locked="0"/>
    </xf>
    <xf numFmtId="0" fontId="20" fillId="0" borderId="2" xfId="0" applyFont="1" applyFill="1" applyBorder="1" applyAlignment="1" applyProtection="1">
      <alignment vertical="center" wrapText="1"/>
      <protection locked="0"/>
    </xf>
    <xf numFmtId="0" fontId="12" fillId="5" borderId="2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vertical="center"/>
    </xf>
    <xf numFmtId="1" fontId="7" fillId="5" borderId="2" xfId="0" applyNumberFormat="1" applyFont="1" applyFill="1" applyBorder="1" applyAlignment="1">
      <alignment horizontal="center" vertical="center"/>
    </xf>
    <xf numFmtId="1" fontId="6" fillId="5" borderId="2" xfId="0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 applyProtection="1">
      <alignment horizontal="center" vertical="center"/>
    </xf>
    <xf numFmtId="1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11" fillId="0" borderId="0" xfId="0" applyFont="1" applyFill="1" applyBorder="1" applyAlignment="1" applyProtection="1">
      <alignment horizontal="center" vertical="center"/>
    </xf>
    <xf numFmtId="1" fontId="11" fillId="0" borderId="0" xfId="0" applyNumberFormat="1" applyFont="1" applyFill="1" applyBorder="1" applyAlignment="1" applyProtection="1">
      <alignment horizontal="center" vertical="center"/>
    </xf>
    <xf numFmtId="1" fontId="8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1" fontId="7" fillId="29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>
      <alignment vertical="center"/>
    </xf>
    <xf numFmtId="1" fontId="1" fillId="2" borderId="22" xfId="0" applyNumberFormat="1" applyFont="1" applyFill="1" applyBorder="1" applyAlignment="1" applyProtection="1">
      <alignment horizontal="center" vertical="center"/>
    </xf>
    <xf numFmtId="1" fontId="3" fillId="2" borderId="22" xfId="0" applyNumberFormat="1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>
      <alignment horizontal="left" vertical="center"/>
    </xf>
    <xf numFmtId="0" fontId="19" fillId="0" borderId="22" xfId="0" applyFont="1" applyFill="1" applyBorder="1" applyAlignment="1" applyProtection="1">
      <alignment vertical="center"/>
      <protection locked="0"/>
    </xf>
    <xf numFmtId="1" fontId="7" fillId="0" borderId="22" xfId="0" applyNumberFormat="1" applyFont="1" applyFill="1" applyBorder="1" applyAlignment="1" applyProtection="1">
      <alignment horizontal="center" vertical="center"/>
    </xf>
    <xf numFmtId="49" fontId="5" fillId="0" borderId="22" xfId="0" applyNumberFormat="1" applyFont="1" applyFill="1" applyBorder="1" applyAlignment="1">
      <alignment horizontal="left" vertical="center"/>
    </xf>
    <xf numFmtId="0" fontId="20" fillId="0" borderId="22" xfId="0" applyFont="1" applyFill="1" applyBorder="1" applyAlignment="1" applyProtection="1">
      <alignment vertical="center" wrapText="1"/>
      <protection locked="0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vertical="center"/>
      <protection locked="0"/>
    </xf>
    <xf numFmtId="49" fontId="5" fillId="0" borderId="22" xfId="0" applyNumberFormat="1" applyFont="1" applyFill="1" applyBorder="1" applyAlignment="1" applyProtection="1">
      <alignment horizontal="left" vertical="center"/>
    </xf>
    <xf numFmtId="0" fontId="7" fillId="0" borderId="22" xfId="0" applyFont="1" applyFill="1" applyBorder="1" applyAlignment="1" applyProtection="1">
      <alignment vertical="center" wrapText="1"/>
      <protection locked="0"/>
    </xf>
    <xf numFmtId="0" fontId="8" fillId="0" borderId="22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vertical="center"/>
    </xf>
    <xf numFmtId="1" fontId="8" fillId="2" borderId="22" xfId="0" applyNumberFormat="1" applyFont="1" applyFill="1" applyBorder="1" applyAlignment="1" applyProtection="1">
      <alignment horizontal="center" vertical="center"/>
    </xf>
    <xf numFmtId="1" fontId="11" fillId="2" borderId="22" xfId="0" applyNumberFormat="1" applyFont="1" applyFill="1" applyBorder="1" applyAlignment="1" applyProtection="1">
      <alignment horizontal="center" vertical="center"/>
    </xf>
    <xf numFmtId="0" fontId="12" fillId="0" borderId="22" xfId="0" applyFont="1" applyFill="1" applyBorder="1" applyAlignment="1">
      <alignment horizontal="left" vertical="center"/>
    </xf>
    <xf numFmtId="0" fontId="7" fillId="0" borderId="22" xfId="0" applyFont="1" applyFill="1" applyBorder="1" applyAlignment="1" applyProtection="1">
      <alignment vertical="center"/>
    </xf>
    <xf numFmtId="0" fontId="7" fillId="0" borderId="22" xfId="0" applyFont="1" applyFill="1" applyBorder="1" applyAlignment="1" applyProtection="1">
      <alignment horizontal="left" vertical="center"/>
      <protection locked="0"/>
    </xf>
    <xf numFmtId="0" fontId="5" fillId="0" borderId="22" xfId="0" applyFont="1" applyFill="1" applyBorder="1" applyAlignment="1" applyProtection="1">
      <alignment horizontal="left" vertical="center"/>
    </xf>
    <xf numFmtId="0" fontId="17" fillId="0" borderId="22" xfId="0" applyFont="1" applyFill="1" applyBorder="1" applyAlignment="1" applyProtection="1">
      <alignment horizontal="left" vertical="center"/>
    </xf>
    <xf numFmtId="0" fontId="17" fillId="0" borderId="22" xfId="0" applyFont="1" applyFill="1" applyBorder="1" applyAlignment="1">
      <alignment horizontal="left" vertical="center"/>
    </xf>
    <xf numFmtId="0" fontId="12" fillId="0" borderId="22" xfId="0" applyFont="1" applyFill="1" applyBorder="1" applyAlignment="1" applyProtection="1">
      <alignment horizontal="left" vertical="center"/>
    </xf>
    <xf numFmtId="49" fontId="8" fillId="2" borderId="22" xfId="0" applyNumberFormat="1" applyFont="1" applyFill="1" applyBorder="1" applyAlignment="1" applyProtection="1">
      <alignment horizontal="left" vertical="center"/>
    </xf>
    <xf numFmtId="49" fontId="8" fillId="2" borderId="22" xfId="0" applyNumberFormat="1" applyFont="1" applyFill="1" applyBorder="1" applyAlignment="1" applyProtection="1">
      <alignment horizontal="right" vertical="center"/>
    </xf>
    <xf numFmtId="1" fontId="8" fillId="3" borderId="22" xfId="0" applyNumberFormat="1" applyFont="1" applyFill="1" applyBorder="1" applyAlignment="1" applyProtection="1">
      <alignment horizontal="center" vertical="center"/>
    </xf>
    <xf numFmtId="1" fontId="6" fillId="0" borderId="22" xfId="0" applyNumberFormat="1" applyFont="1" applyFill="1" applyBorder="1" applyAlignment="1" applyProtection="1">
      <alignment horizontal="center" vertical="center"/>
    </xf>
    <xf numFmtId="49" fontId="12" fillId="0" borderId="22" xfId="0" applyNumberFormat="1" applyFont="1" applyFill="1" applyBorder="1" applyAlignment="1" applyProtection="1">
      <alignment horizontal="left" vertical="center"/>
      <protection locked="0"/>
    </xf>
    <xf numFmtId="1" fontId="11" fillId="3" borderId="22" xfId="0" applyNumberFormat="1" applyFont="1" applyFill="1" applyBorder="1" applyAlignment="1" applyProtection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left" vertical="center"/>
    </xf>
    <xf numFmtId="0" fontId="7" fillId="5" borderId="22" xfId="0" applyFont="1" applyFill="1" applyBorder="1" applyAlignment="1">
      <alignment vertical="center"/>
    </xf>
    <xf numFmtId="1" fontId="7" fillId="5" borderId="22" xfId="0" applyNumberFormat="1" applyFont="1" applyFill="1" applyBorder="1" applyAlignment="1">
      <alignment horizontal="center" vertical="center"/>
    </xf>
    <xf numFmtId="1" fontId="6" fillId="5" borderId="22" xfId="0" applyNumberFormat="1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left" vertical="center" wrapText="1"/>
    </xf>
    <xf numFmtId="0" fontId="7" fillId="5" borderId="22" xfId="0" applyFont="1" applyFill="1" applyBorder="1" applyAlignment="1">
      <alignment vertical="center" wrapText="1"/>
    </xf>
    <xf numFmtId="49" fontId="1" fillId="2" borderId="2" xfId="0" applyNumberFormat="1" applyFont="1" applyFill="1" applyBorder="1" applyAlignment="1" applyProtection="1">
      <alignment horizontal="left" vertical="center"/>
    </xf>
    <xf numFmtId="0" fontId="8" fillId="28" borderId="2" xfId="0" applyFont="1" applyFill="1" applyBorder="1" applyAlignment="1" applyProtection="1">
      <alignment horizontal="center" vertical="center" wrapText="1"/>
    </xf>
    <xf numFmtId="0" fontId="8" fillId="28" borderId="2" xfId="0" applyFont="1" applyFill="1" applyBorder="1" applyAlignment="1" applyProtection="1">
      <alignment vertical="center" wrapText="1"/>
    </xf>
    <xf numFmtId="0" fontId="11" fillId="28" borderId="2" xfId="0" applyFont="1" applyFill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vertical="center"/>
    </xf>
    <xf numFmtId="49" fontId="8" fillId="5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left" vertical="center"/>
    </xf>
    <xf numFmtId="0" fontId="8" fillId="28" borderId="2" xfId="0" applyFont="1" applyFill="1" applyBorder="1" applyAlignment="1" applyProtection="1">
      <alignment horizontal="center" vertical="center"/>
    </xf>
    <xf numFmtId="0" fontId="7" fillId="28" borderId="2" xfId="0" applyFont="1" applyFill="1" applyBorder="1" applyAlignment="1" applyProtection="1">
      <alignment vertical="center"/>
    </xf>
    <xf numFmtId="49" fontId="8" fillId="28" borderId="2" xfId="0" applyNumberFormat="1" applyFont="1" applyFill="1" applyBorder="1" applyAlignment="1" applyProtection="1">
      <alignment horizontal="center" vertical="center"/>
    </xf>
    <xf numFmtId="49" fontId="1" fillId="28" borderId="2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vertical="center" wrapText="1"/>
    </xf>
    <xf numFmtId="0" fontId="11" fillId="5" borderId="2" xfId="0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vertical="center"/>
    </xf>
    <xf numFmtId="49" fontId="1" fillId="28" borderId="3" xfId="0" applyNumberFormat="1" applyFont="1" applyFill="1" applyBorder="1" applyAlignment="1" applyProtection="1">
      <alignment horizontal="center" vertical="center"/>
    </xf>
    <xf numFmtId="49" fontId="1" fillId="28" borderId="1" xfId="0" applyNumberFormat="1" applyFont="1" applyFill="1" applyBorder="1" applyAlignment="1" applyProtection="1">
      <alignment horizontal="center" vertical="center"/>
    </xf>
    <xf numFmtId="49" fontId="1" fillId="28" borderId="4" xfId="0" applyNumberFormat="1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vertical="center"/>
    </xf>
    <xf numFmtId="49" fontId="8" fillId="0" borderId="22" xfId="0" applyNumberFormat="1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vertical="center" wrapText="1"/>
    </xf>
    <xf numFmtId="0" fontId="11" fillId="0" borderId="22" xfId="0" applyFont="1" applyFill="1" applyBorder="1" applyAlignment="1" applyProtection="1">
      <alignment horizontal="center" vertical="center"/>
    </xf>
    <xf numFmtId="49" fontId="1" fillId="2" borderId="22" xfId="0" applyNumberFormat="1" applyFont="1" applyFill="1" applyBorder="1" applyAlignment="1" applyProtection="1">
      <alignment horizontal="left" vertical="center"/>
    </xf>
    <xf numFmtId="49" fontId="8" fillId="2" borderId="22" xfId="0" applyNumberFormat="1" applyFont="1" applyFill="1" applyBorder="1" applyAlignment="1" applyProtection="1">
      <alignment horizontal="left" vertical="center"/>
    </xf>
    <xf numFmtId="0" fontId="1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 applyProtection="1">
      <alignment vertical="center" wrapText="1"/>
    </xf>
  </cellXfs>
  <cellStyles count="44"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40% - 1. jelölőszín 2" xfId="9"/>
    <cellStyle name="40% - 2. jelölőszín 2" xfId="10"/>
    <cellStyle name="40% - 3. jelölőszín 2" xfId="11"/>
    <cellStyle name="40% - 4. jelölőszín 2" xfId="12"/>
    <cellStyle name="40% - 5. jelölőszín 2" xfId="13"/>
    <cellStyle name="40% - 6. jelölőszín 2" xfId="14"/>
    <cellStyle name="60% - 1. jelölőszín 2" xfId="15"/>
    <cellStyle name="60% - 2. jelölőszín 2" xfId="16"/>
    <cellStyle name="60% - 3. jelölőszín 2" xfId="17"/>
    <cellStyle name="60% - 4. jelölőszín 2" xfId="18"/>
    <cellStyle name="60% - 5. jelölőszín 2" xfId="19"/>
    <cellStyle name="60% - 6. jelölőszín 2" xfId="20"/>
    <cellStyle name="Bevitel 2" xfId="21"/>
    <cellStyle name="Cím 2" xfId="22"/>
    <cellStyle name="Címsor 1 2" xfId="23"/>
    <cellStyle name="Címsor 2 2" xfId="24"/>
    <cellStyle name="Címsor 3 2" xfId="25"/>
    <cellStyle name="Címsor 4 2" xfId="26"/>
    <cellStyle name="Ellenőrzőcella 2" xfId="27"/>
    <cellStyle name="Figyelmeztetés 2" xfId="28"/>
    <cellStyle name="Hivatkozott cella 2" xfId="29"/>
    <cellStyle name="Jegyzet 2" xfId="30"/>
    <cellStyle name="Jelölőszín (1) 2" xfId="31"/>
    <cellStyle name="Jelölőszín (2) 2" xfId="32"/>
    <cellStyle name="Jelölőszín (3) 2" xfId="33"/>
    <cellStyle name="Jelölőszín (4) 2" xfId="34"/>
    <cellStyle name="Jelölőszín (5) 2" xfId="35"/>
    <cellStyle name="Jelölőszín (6) 2" xfId="36"/>
    <cellStyle name="Jó 2" xfId="37"/>
    <cellStyle name="Kimenet 2" xfId="38"/>
    <cellStyle name="Magyarázó szöveg 2" xfId="39"/>
    <cellStyle name="Normál" xfId="0" builtinId="0"/>
    <cellStyle name="Normál 2" xfId="1"/>
    <cellStyle name="Normál 3" xfId="2"/>
    <cellStyle name="Összesen 2" xfId="40"/>
    <cellStyle name="Rossz 2" xfId="41"/>
    <cellStyle name="Semleges 2" xfId="42"/>
    <cellStyle name="Számítás 2" xfId="43"/>
  </cellStyles>
  <dxfs count="0"/>
  <tableStyles count="0" defaultTableStyle="TableStyleMedium2" defaultPivotStyle="PivotStyleLight16"/>
  <colors>
    <mruColors>
      <color rgb="FFFF66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77"/>
  <sheetViews>
    <sheetView tabSelected="1" topLeftCell="E7" zoomScaleNormal="100" workbookViewId="0">
      <selection activeCell="P18" sqref="P18"/>
    </sheetView>
  </sheetViews>
  <sheetFormatPr defaultRowHeight="15" x14ac:dyDescent="0.25"/>
  <cols>
    <col min="1" max="1" width="4.42578125" customWidth="1"/>
    <col min="2" max="2" width="16.85546875" bestFit="1" customWidth="1"/>
    <col min="3" max="3" width="56.42578125" bestFit="1" customWidth="1"/>
    <col min="4" max="4" width="5.28515625" bestFit="1" customWidth="1"/>
    <col min="5" max="5" width="8.140625" bestFit="1" customWidth="1"/>
    <col min="6" max="6" width="3.7109375" style="82" customWidth="1"/>
    <col min="7" max="7" width="62.42578125" style="82" bestFit="1" customWidth="1"/>
    <col min="8" max="8" width="3" customWidth="1"/>
    <col min="9" max="9" width="4.7109375" style="36" customWidth="1"/>
    <col min="10" max="10" width="16.28515625" style="36" bestFit="1" customWidth="1"/>
    <col min="11" max="11" width="56.42578125" style="36" bestFit="1" customWidth="1"/>
    <col min="12" max="12" width="5.28515625" style="36" bestFit="1" customWidth="1"/>
    <col min="13" max="13" width="8.140625" style="36" bestFit="1" customWidth="1"/>
    <col min="14" max="14" width="2.7109375" style="36" customWidth="1"/>
    <col min="15" max="15" width="6.140625" style="36" customWidth="1"/>
    <col min="16" max="16" width="15.85546875" bestFit="1" customWidth="1"/>
    <col min="17" max="17" width="37.5703125" bestFit="1" customWidth="1"/>
    <col min="18" max="18" width="3.85546875" bestFit="1" customWidth="1"/>
    <col min="19" max="19" width="4.7109375" bestFit="1" customWidth="1"/>
  </cols>
  <sheetData>
    <row r="1" spans="1:15" s="3" customFormat="1" ht="18" x14ac:dyDescent="0.25">
      <c r="A1" s="141" t="s">
        <v>0</v>
      </c>
      <c r="B1" s="141"/>
      <c r="C1" s="141"/>
      <c r="D1" s="141"/>
      <c r="E1" s="141"/>
      <c r="F1" s="51"/>
      <c r="G1" s="51"/>
      <c r="I1" s="18"/>
      <c r="J1" s="18"/>
      <c r="K1" s="18"/>
      <c r="L1" s="18"/>
      <c r="M1" s="18"/>
      <c r="N1" s="18"/>
      <c r="O1" s="18"/>
    </row>
    <row r="2" spans="1:15" s="35" customFormat="1" ht="18" x14ac:dyDescent="0.25">
      <c r="F2" s="82"/>
      <c r="G2" s="82"/>
      <c r="I2" s="18"/>
      <c r="J2" s="18"/>
      <c r="K2" s="18"/>
      <c r="L2" s="18"/>
      <c r="M2" s="18"/>
      <c r="N2" s="48"/>
      <c r="O2" s="48"/>
    </row>
    <row r="3" spans="1:15" s="35" customFormat="1" ht="18" x14ac:dyDescent="0.25">
      <c r="A3" s="142" t="s">
        <v>357</v>
      </c>
      <c r="B3" s="143"/>
      <c r="C3" s="143"/>
      <c r="D3" s="143"/>
      <c r="E3" s="143"/>
      <c r="F3" s="79"/>
      <c r="G3" s="79"/>
      <c r="I3" s="142" t="s">
        <v>2</v>
      </c>
      <c r="J3" s="143"/>
      <c r="K3" s="143"/>
      <c r="L3" s="143"/>
      <c r="M3" s="143"/>
      <c r="N3" s="48"/>
      <c r="O3" s="48"/>
    </row>
    <row r="4" spans="1:15" s="35" customFormat="1" ht="18" x14ac:dyDescent="0.25">
      <c r="A4" s="32"/>
      <c r="F4" s="82"/>
      <c r="G4" s="82"/>
      <c r="I4" s="39"/>
      <c r="J4" s="22"/>
      <c r="K4" s="22"/>
      <c r="L4" s="22"/>
      <c r="M4" s="22"/>
      <c r="N4" s="48"/>
      <c r="O4" s="48"/>
    </row>
    <row r="5" spans="1:15" ht="15" customHeight="1" x14ac:dyDescent="0.25">
      <c r="A5" s="137"/>
      <c r="B5" s="139" t="s">
        <v>5</v>
      </c>
      <c r="C5" s="130" t="s">
        <v>6</v>
      </c>
      <c r="D5" s="130" t="s">
        <v>50</v>
      </c>
      <c r="E5" s="132" t="s">
        <v>51</v>
      </c>
      <c r="F5" s="83"/>
      <c r="G5" s="83"/>
      <c r="I5" s="133"/>
      <c r="J5" s="135" t="s">
        <v>5</v>
      </c>
      <c r="K5" s="144" t="s">
        <v>6</v>
      </c>
      <c r="L5" s="144" t="s">
        <v>50</v>
      </c>
      <c r="M5" s="146" t="s">
        <v>51</v>
      </c>
      <c r="N5" s="4"/>
      <c r="O5" s="4"/>
    </row>
    <row r="6" spans="1:15" ht="15" customHeight="1" x14ac:dyDescent="0.25">
      <c r="A6" s="138"/>
      <c r="B6" s="137"/>
      <c r="C6" s="131"/>
      <c r="D6" s="130"/>
      <c r="E6" s="132"/>
      <c r="F6" s="83"/>
      <c r="G6" s="83"/>
      <c r="I6" s="134"/>
      <c r="J6" s="133"/>
      <c r="K6" s="145"/>
      <c r="L6" s="144"/>
      <c r="M6" s="146"/>
      <c r="N6" s="4"/>
      <c r="O6" s="4"/>
    </row>
    <row r="7" spans="1:15" ht="15.75" x14ac:dyDescent="0.25">
      <c r="A7" s="136" t="s">
        <v>52</v>
      </c>
      <c r="B7" s="136"/>
      <c r="C7" s="136"/>
      <c r="D7" s="53">
        <v>31</v>
      </c>
      <c r="E7" s="54">
        <v>38</v>
      </c>
      <c r="F7" s="84"/>
      <c r="G7" s="84"/>
      <c r="I7" s="136" t="s">
        <v>52</v>
      </c>
      <c r="J7" s="136"/>
      <c r="K7" s="136"/>
      <c r="L7" s="53">
        <v>32</v>
      </c>
      <c r="M7" s="54">
        <v>38</v>
      </c>
      <c r="N7" s="4"/>
      <c r="O7" s="4"/>
    </row>
    <row r="8" spans="1:15" ht="15.75" x14ac:dyDescent="0.25">
      <c r="A8" s="55" t="s">
        <v>7</v>
      </c>
      <c r="B8" s="40" t="s">
        <v>53</v>
      </c>
      <c r="C8" s="41" t="s">
        <v>54</v>
      </c>
      <c r="D8" s="42">
        <v>6</v>
      </c>
      <c r="E8" s="42">
        <v>6</v>
      </c>
      <c r="F8" s="80"/>
      <c r="G8" s="80" t="str">
        <f>IF(B8=J8,"neptunkód azonos","nem")</f>
        <v>neptunkód azonos</v>
      </c>
      <c r="I8" s="52" t="s">
        <v>7</v>
      </c>
      <c r="J8" s="40" t="s">
        <v>53</v>
      </c>
      <c r="K8" s="41" t="s">
        <v>54</v>
      </c>
      <c r="L8" s="42">
        <v>6</v>
      </c>
      <c r="M8" s="42">
        <v>6</v>
      </c>
      <c r="N8" s="5"/>
      <c r="O8" s="5"/>
    </row>
    <row r="9" spans="1:15" ht="15.75" x14ac:dyDescent="0.25">
      <c r="A9" s="52" t="s">
        <v>8</v>
      </c>
      <c r="B9" s="40" t="s">
        <v>326</v>
      </c>
      <c r="C9" s="41" t="s">
        <v>57</v>
      </c>
      <c r="D9" s="42">
        <v>5</v>
      </c>
      <c r="E9" s="42">
        <v>6</v>
      </c>
      <c r="F9" s="80"/>
      <c r="G9" s="80" t="str">
        <f>IF(B9=J9,"neptunkód azonos","a tárgyak megfeleltethetők")</f>
        <v>a tárgyak megfeleltethetők</v>
      </c>
      <c r="I9" s="52" t="s">
        <v>8</v>
      </c>
      <c r="J9" s="40" t="s">
        <v>56</v>
      </c>
      <c r="K9" s="41" t="s">
        <v>57</v>
      </c>
      <c r="L9" s="42">
        <v>6</v>
      </c>
      <c r="M9" s="42">
        <v>6</v>
      </c>
      <c r="N9" s="5"/>
      <c r="O9" s="5"/>
    </row>
    <row r="10" spans="1:15" ht="15.75" x14ac:dyDescent="0.25">
      <c r="A10" s="52" t="s">
        <v>9</v>
      </c>
      <c r="B10" s="40" t="s">
        <v>59</v>
      </c>
      <c r="C10" s="41" t="s">
        <v>327</v>
      </c>
      <c r="D10" s="42">
        <v>2</v>
      </c>
      <c r="E10" s="42">
        <v>3</v>
      </c>
      <c r="F10" s="80"/>
      <c r="G10" s="80" t="str">
        <f t="shared" ref="G10:G73" si="0">IF(B10=J10,"neptunkód azonos","a tárgyak megfeleltethetők")</f>
        <v>neptunkód azonos</v>
      </c>
      <c r="I10" s="52" t="s">
        <v>9</v>
      </c>
      <c r="J10" s="40" t="s">
        <v>59</v>
      </c>
      <c r="K10" s="65" t="s">
        <v>60</v>
      </c>
      <c r="L10" s="42">
        <v>2</v>
      </c>
      <c r="M10" s="42">
        <v>3</v>
      </c>
      <c r="N10" s="5"/>
      <c r="O10" s="5"/>
    </row>
    <row r="11" spans="1:15" ht="15.75" x14ac:dyDescent="0.25">
      <c r="A11" s="52" t="s">
        <v>10</v>
      </c>
      <c r="B11" s="50" t="s">
        <v>63</v>
      </c>
      <c r="C11" s="41" t="s">
        <v>64</v>
      </c>
      <c r="D11" s="42">
        <v>4</v>
      </c>
      <c r="E11" s="42">
        <v>5</v>
      </c>
      <c r="F11" s="80"/>
      <c r="G11" s="80" t="str">
        <f t="shared" si="0"/>
        <v>neptunkód azonos</v>
      </c>
      <c r="I11" s="52" t="s">
        <v>10</v>
      </c>
      <c r="J11" s="66" t="s">
        <v>63</v>
      </c>
      <c r="K11" s="43" t="s">
        <v>64</v>
      </c>
      <c r="L11" s="42">
        <v>4</v>
      </c>
      <c r="M11" s="42">
        <v>5</v>
      </c>
      <c r="N11" s="5"/>
      <c r="O11" s="5"/>
    </row>
    <row r="12" spans="1:15" ht="15.75" x14ac:dyDescent="0.25">
      <c r="A12" s="52" t="s">
        <v>11</v>
      </c>
      <c r="B12" s="40" t="s">
        <v>67</v>
      </c>
      <c r="C12" s="41" t="s">
        <v>68</v>
      </c>
      <c r="D12" s="42">
        <v>2</v>
      </c>
      <c r="E12" s="42">
        <v>3</v>
      </c>
      <c r="F12" s="80"/>
      <c r="G12" s="80" t="str">
        <f t="shared" si="0"/>
        <v>neptunkód azonos</v>
      </c>
      <c r="I12" s="52" t="s">
        <v>11</v>
      </c>
      <c r="J12" s="40" t="s">
        <v>67</v>
      </c>
      <c r="K12" s="41" t="s">
        <v>68</v>
      </c>
      <c r="L12" s="42">
        <v>2</v>
      </c>
      <c r="M12" s="42">
        <v>3</v>
      </c>
      <c r="N12" s="5"/>
      <c r="O12" s="5"/>
    </row>
    <row r="13" spans="1:15" ht="15.75" x14ac:dyDescent="0.25">
      <c r="A13" s="52" t="s">
        <v>12</v>
      </c>
      <c r="B13" s="40" t="s">
        <v>70</v>
      </c>
      <c r="C13" s="41" t="s">
        <v>71</v>
      </c>
      <c r="D13" s="42">
        <v>2</v>
      </c>
      <c r="E13" s="42">
        <v>3</v>
      </c>
      <c r="F13" s="80"/>
      <c r="G13" s="80" t="str">
        <f t="shared" si="0"/>
        <v>neptunkód azonos</v>
      </c>
      <c r="I13" s="52" t="s">
        <v>12</v>
      </c>
      <c r="J13" s="40" t="s">
        <v>70</v>
      </c>
      <c r="K13" s="41" t="s">
        <v>71</v>
      </c>
      <c r="L13" s="42">
        <v>2</v>
      </c>
      <c r="M13" s="42">
        <v>3</v>
      </c>
      <c r="N13" s="5"/>
      <c r="O13" s="5"/>
    </row>
    <row r="14" spans="1:15" ht="15.75" x14ac:dyDescent="0.25">
      <c r="A14" s="52" t="s">
        <v>13</v>
      </c>
      <c r="B14" s="40" t="s">
        <v>328</v>
      </c>
      <c r="C14" s="41" t="s">
        <v>329</v>
      </c>
      <c r="D14" s="42">
        <v>4</v>
      </c>
      <c r="E14" s="42">
        <v>5</v>
      </c>
      <c r="F14" s="80"/>
      <c r="G14" s="80" t="str">
        <f t="shared" si="0"/>
        <v>a tárgyak megfeleltethetők</v>
      </c>
      <c r="I14" s="52" t="s">
        <v>76</v>
      </c>
      <c r="J14" s="40" t="s">
        <v>77</v>
      </c>
      <c r="K14" s="41" t="s">
        <v>78</v>
      </c>
      <c r="L14" s="42">
        <v>2</v>
      </c>
      <c r="M14" s="42">
        <v>3</v>
      </c>
      <c r="N14" s="5"/>
      <c r="O14" s="5"/>
    </row>
    <row r="15" spans="1:15" ht="15.75" x14ac:dyDescent="0.25">
      <c r="A15" s="52" t="s">
        <v>76</v>
      </c>
      <c r="B15" s="40" t="s">
        <v>330</v>
      </c>
      <c r="C15" s="41" t="s">
        <v>82</v>
      </c>
      <c r="D15" s="42">
        <v>3</v>
      </c>
      <c r="E15" s="42">
        <v>4</v>
      </c>
      <c r="F15" s="80"/>
      <c r="G15" s="80" t="str">
        <f t="shared" si="0"/>
        <v>a tárgyak megfeleltethetők</v>
      </c>
      <c r="I15" s="52" t="s">
        <v>80</v>
      </c>
      <c r="J15" s="40" t="s">
        <v>81</v>
      </c>
      <c r="K15" s="41" t="s">
        <v>82</v>
      </c>
      <c r="L15" s="42">
        <v>2</v>
      </c>
      <c r="M15" s="42">
        <v>3</v>
      </c>
      <c r="N15" s="5"/>
      <c r="O15" s="5"/>
    </row>
    <row r="16" spans="1:15" ht="15.75" x14ac:dyDescent="0.25">
      <c r="A16" s="52" t="s">
        <v>80</v>
      </c>
      <c r="B16" s="40" t="s">
        <v>85</v>
      </c>
      <c r="C16" s="41" t="s">
        <v>86</v>
      </c>
      <c r="D16" s="42">
        <v>3</v>
      </c>
      <c r="E16" s="42">
        <v>3</v>
      </c>
      <c r="F16" s="80"/>
      <c r="G16" s="80" t="str">
        <f t="shared" si="0"/>
        <v>neptunkód azonos</v>
      </c>
      <c r="I16" s="52" t="s">
        <v>84</v>
      </c>
      <c r="J16" s="40" t="s">
        <v>85</v>
      </c>
      <c r="K16" s="43" t="s">
        <v>86</v>
      </c>
      <c r="L16" s="42">
        <v>3</v>
      </c>
      <c r="M16" s="42">
        <v>3</v>
      </c>
      <c r="N16" s="5"/>
      <c r="O16" s="5"/>
    </row>
    <row r="17" spans="1:15" ht="15.75" x14ac:dyDescent="0.25">
      <c r="A17" s="136" t="s">
        <v>89</v>
      </c>
      <c r="B17" s="136"/>
      <c r="C17" s="136"/>
      <c r="D17" s="53">
        <v>19</v>
      </c>
      <c r="E17" s="53">
        <v>20</v>
      </c>
      <c r="F17" s="85"/>
      <c r="G17" s="80"/>
      <c r="I17" s="136" t="s">
        <v>89</v>
      </c>
      <c r="J17" s="136"/>
      <c r="K17" s="136"/>
      <c r="L17" s="53">
        <v>19</v>
      </c>
      <c r="M17" s="53">
        <v>20</v>
      </c>
      <c r="N17" s="5"/>
      <c r="O17" s="5"/>
    </row>
    <row r="18" spans="1:15" ht="15.75" x14ac:dyDescent="0.25">
      <c r="A18" s="52" t="s">
        <v>84</v>
      </c>
      <c r="B18" s="40" t="s">
        <v>331</v>
      </c>
      <c r="C18" s="41" t="s">
        <v>92</v>
      </c>
      <c r="D18" s="42">
        <v>2</v>
      </c>
      <c r="E18" s="42">
        <v>2</v>
      </c>
      <c r="F18" s="80"/>
      <c r="G18" s="80" t="str">
        <f t="shared" si="0"/>
        <v>neptunkód azonos</v>
      </c>
      <c r="I18" s="52" t="s">
        <v>90</v>
      </c>
      <c r="J18" s="67" t="s">
        <v>91</v>
      </c>
      <c r="K18" s="41" t="s">
        <v>92</v>
      </c>
      <c r="L18" s="42">
        <v>2</v>
      </c>
      <c r="M18" s="42">
        <v>2</v>
      </c>
      <c r="N18" s="6"/>
      <c r="O18" s="6"/>
    </row>
    <row r="19" spans="1:15" ht="15.75" x14ac:dyDescent="0.25">
      <c r="A19" s="52" t="s">
        <v>90</v>
      </c>
      <c r="B19" s="40" t="s">
        <v>332</v>
      </c>
      <c r="C19" s="41" t="s">
        <v>97</v>
      </c>
      <c r="D19" s="42">
        <v>2</v>
      </c>
      <c r="E19" s="42">
        <v>2</v>
      </c>
      <c r="F19" s="80"/>
      <c r="G19" s="80" t="str">
        <f t="shared" si="0"/>
        <v>neptunkód azonos</v>
      </c>
      <c r="I19" s="52" t="s">
        <v>95</v>
      </c>
      <c r="J19" s="67" t="s">
        <v>96</v>
      </c>
      <c r="K19" s="41" t="s">
        <v>97</v>
      </c>
      <c r="L19" s="42">
        <v>2</v>
      </c>
      <c r="M19" s="42">
        <v>2</v>
      </c>
      <c r="N19" s="5"/>
      <c r="O19" s="5"/>
    </row>
    <row r="20" spans="1:15" ht="30" x14ac:dyDescent="0.25">
      <c r="A20" s="52" t="s">
        <v>95</v>
      </c>
      <c r="B20" s="40" t="s">
        <v>333</v>
      </c>
      <c r="C20" s="41" t="s">
        <v>334</v>
      </c>
      <c r="D20" s="42">
        <v>4</v>
      </c>
      <c r="E20" s="42">
        <v>4</v>
      </c>
      <c r="F20" s="80"/>
      <c r="G20" s="80" t="str">
        <f t="shared" si="0"/>
        <v>a tárgyak megfeleltethetők</v>
      </c>
      <c r="I20" s="52" t="s">
        <v>105</v>
      </c>
      <c r="J20" s="159" t="s">
        <v>371</v>
      </c>
      <c r="K20" s="160" t="s">
        <v>372</v>
      </c>
      <c r="L20" s="42">
        <v>2</v>
      </c>
      <c r="M20" s="42">
        <v>2</v>
      </c>
      <c r="N20" s="5"/>
      <c r="O20" s="5"/>
    </row>
    <row r="21" spans="1:15" ht="15.75" x14ac:dyDescent="0.25">
      <c r="A21" s="52" t="s">
        <v>100</v>
      </c>
      <c r="B21" s="40" t="s">
        <v>335</v>
      </c>
      <c r="C21" s="41" t="s">
        <v>112</v>
      </c>
      <c r="D21" s="42">
        <v>2</v>
      </c>
      <c r="E21" s="42">
        <v>3</v>
      </c>
      <c r="F21" s="80"/>
      <c r="G21" s="80" t="str">
        <f t="shared" si="0"/>
        <v>a tárgyak megfeleltethetők</v>
      </c>
      <c r="I21" s="52" t="s">
        <v>110</v>
      </c>
      <c r="J21" s="67" t="s">
        <v>111</v>
      </c>
      <c r="K21" s="41" t="s">
        <v>112</v>
      </c>
      <c r="L21" s="42">
        <v>2</v>
      </c>
      <c r="M21" s="42">
        <v>3</v>
      </c>
      <c r="N21" s="5"/>
      <c r="O21" s="5"/>
    </row>
    <row r="22" spans="1:15" ht="15.75" x14ac:dyDescent="0.25">
      <c r="A22" s="52" t="s">
        <v>105</v>
      </c>
      <c r="B22" s="40" t="s">
        <v>336</v>
      </c>
      <c r="C22" s="41" t="s">
        <v>337</v>
      </c>
      <c r="D22" s="42">
        <v>2</v>
      </c>
      <c r="E22" s="42">
        <v>2</v>
      </c>
      <c r="F22" s="80"/>
      <c r="G22" s="80" t="str">
        <f t="shared" si="0"/>
        <v>a tárgyak megfeleltethetők</v>
      </c>
      <c r="I22" s="52" t="s">
        <v>115</v>
      </c>
      <c r="J22" s="68" t="s">
        <v>116</v>
      </c>
      <c r="K22" s="41" t="s">
        <v>360</v>
      </c>
      <c r="L22" s="42">
        <v>2</v>
      </c>
      <c r="M22" s="42">
        <v>2</v>
      </c>
      <c r="N22" s="5"/>
      <c r="O22" s="5"/>
    </row>
    <row r="23" spans="1:15" ht="15.75" x14ac:dyDescent="0.25">
      <c r="A23" s="52" t="s">
        <v>110</v>
      </c>
      <c r="B23" s="40" t="s">
        <v>121</v>
      </c>
      <c r="C23" s="41" t="s">
        <v>122</v>
      </c>
      <c r="D23" s="42">
        <v>2</v>
      </c>
      <c r="E23" s="42">
        <v>2</v>
      </c>
      <c r="F23" s="80"/>
      <c r="G23" s="80" t="str">
        <f t="shared" si="0"/>
        <v>neptunkód azonos</v>
      </c>
      <c r="I23" s="52" t="s">
        <v>120</v>
      </c>
      <c r="J23" s="68" t="s">
        <v>121</v>
      </c>
      <c r="K23" s="43" t="s">
        <v>122</v>
      </c>
      <c r="L23" s="42">
        <v>2</v>
      </c>
      <c r="M23" s="42">
        <v>2</v>
      </c>
      <c r="N23" s="5"/>
      <c r="O23" s="5"/>
    </row>
    <row r="24" spans="1:15" ht="15.75" x14ac:dyDescent="0.25">
      <c r="A24" s="52" t="s">
        <v>115</v>
      </c>
      <c r="B24" s="40" t="s">
        <v>125</v>
      </c>
      <c r="C24" s="41" t="s">
        <v>126</v>
      </c>
      <c r="D24" s="42">
        <v>2</v>
      </c>
      <c r="E24" s="42">
        <v>2</v>
      </c>
      <c r="F24" s="80"/>
      <c r="G24" s="80" t="str">
        <f t="shared" si="0"/>
        <v>neptunkód azonos</v>
      </c>
      <c r="I24" s="52" t="s">
        <v>124</v>
      </c>
      <c r="J24" s="68" t="s">
        <v>125</v>
      </c>
      <c r="K24" s="43" t="s">
        <v>126</v>
      </c>
      <c r="L24" s="42">
        <v>2</v>
      </c>
      <c r="M24" s="42">
        <v>2</v>
      </c>
      <c r="N24" s="5"/>
      <c r="O24" s="5"/>
    </row>
    <row r="25" spans="1:15" ht="15.75" x14ac:dyDescent="0.25">
      <c r="A25" s="52" t="s">
        <v>120</v>
      </c>
      <c r="B25" s="40" t="s">
        <v>129</v>
      </c>
      <c r="C25" s="41" t="s">
        <v>130</v>
      </c>
      <c r="D25" s="42">
        <v>3</v>
      </c>
      <c r="E25" s="42">
        <v>3</v>
      </c>
      <c r="F25" s="80"/>
      <c r="G25" s="80" t="str">
        <f t="shared" si="0"/>
        <v>neptunkód azonos</v>
      </c>
      <c r="I25" s="52" t="s">
        <v>128</v>
      </c>
      <c r="J25" s="40" t="s">
        <v>129</v>
      </c>
      <c r="K25" s="43" t="s">
        <v>130</v>
      </c>
      <c r="L25" s="42">
        <v>3</v>
      </c>
      <c r="M25" s="42">
        <v>3</v>
      </c>
      <c r="N25" s="5"/>
      <c r="O25" s="5"/>
    </row>
    <row r="26" spans="1:15" ht="15.75" x14ac:dyDescent="0.25">
      <c r="A26" s="136" t="s">
        <v>133</v>
      </c>
      <c r="B26" s="136"/>
      <c r="C26" s="136"/>
      <c r="D26" s="53">
        <v>69</v>
      </c>
      <c r="E26" s="53">
        <v>88</v>
      </c>
      <c r="F26" s="85"/>
      <c r="G26" s="80"/>
      <c r="I26" s="136" t="s">
        <v>133</v>
      </c>
      <c r="J26" s="136"/>
      <c r="K26" s="136"/>
      <c r="L26" s="53">
        <v>73</v>
      </c>
      <c r="M26" s="53">
        <v>88</v>
      </c>
      <c r="N26" s="5"/>
      <c r="O26" s="5"/>
    </row>
    <row r="27" spans="1:15" ht="15.75" x14ac:dyDescent="0.25">
      <c r="A27" s="56" t="s">
        <v>134</v>
      </c>
      <c r="B27" s="56"/>
      <c r="C27" s="57"/>
      <c r="D27" s="58">
        <v>44</v>
      </c>
      <c r="E27" s="58">
        <v>56</v>
      </c>
      <c r="F27" s="85"/>
      <c r="G27" s="80"/>
      <c r="I27" s="56" t="s">
        <v>134</v>
      </c>
      <c r="J27" s="56"/>
      <c r="K27" s="57"/>
      <c r="L27" s="58">
        <v>46</v>
      </c>
      <c r="M27" s="58">
        <v>56</v>
      </c>
      <c r="N27" s="5"/>
      <c r="O27" s="5"/>
    </row>
    <row r="28" spans="1:15" ht="15.75" x14ac:dyDescent="0.25">
      <c r="A28" s="52" t="s">
        <v>124</v>
      </c>
      <c r="B28" s="40" t="s">
        <v>136</v>
      </c>
      <c r="C28" s="41" t="s">
        <v>137</v>
      </c>
      <c r="D28" s="42">
        <v>4</v>
      </c>
      <c r="E28" s="59">
        <v>5</v>
      </c>
      <c r="F28" s="81"/>
      <c r="G28" s="80" t="str">
        <f t="shared" si="0"/>
        <v>neptunkód azonos</v>
      </c>
      <c r="I28" s="52" t="s">
        <v>135</v>
      </c>
      <c r="J28" s="44" t="s">
        <v>136</v>
      </c>
      <c r="K28" s="41" t="s">
        <v>137</v>
      </c>
      <c r="L28" s="42">
        <v>4</v>
      </c>
      <c r="M28" s="59">
        <v>5</v>
      </c>
      <c r="N28" s="6"/>
      <c r="O28" s="6"/>
    </row>
    <row r="29" spans="1:15" ht="15.75" x14ac:dyDescent="0.25">
      <c r="A29" s="52" t="s">
        <v>128</v>
      </c>
      <c r="B29" s="40" t="s">
        <v>141</v>
      </c>
      <c r="C29" s="41" t="s">
        <v>142</v>
      </c>
      <c r="D29" s="42">
        <v>4</v>
      </c>
      <c r="E29" s="59">
        <v>5</v>
      </c>
      <c r="F29" s="81"/>
      <c r="G29" s="80" t="str">
        <f t="shared" si="0"/>
        <v>neptunkód azonos</v>
      </c>
      <c r="I29" s="52" t="s">
        <v>140</v>
      </c>
      <c r="J29" s="44" t="s">
        <v>141</v>
      </c>
      <c r="K29" s="41" t="s">
        <v>142</v>
      </c>
      <c r="L29" s="42">
        <v>4</v>
      </c>
      <c r="M29" s="59">
        <v>5</v>
      </c>
      <c r="N29" s="4"/>
      <c r="O29" s="4"/>
    </row>
    <row r="30" spans="1:15" ht="15.75" x14ac:dyDescent="0.25">
      <c r="A30" s="52" t="s">
        <v>135</v>
      </c>
      <c r="B30" s="40" t="s">
        <v>32</v>
      </c>
      <c r="C30" s="41" t="s">
        <v>338</v>
      </c>
      <c r="D30" s="42">
        <v>2</v>
      </c>
      <c r="E30" s="59">
        <v>3</v>
      </c>
      <c r="F30" s="81"/>
      <c r="G30" s="80" t="str">
        <f t="shared" si="0"/>
        <v>a tárgyak megfeleltethetők</v>
      </c>
      <c r="I30" s="52" t="s">
        <v>145</v>
      </c>
      <c r="J30" s="40" t="s">
        <v>146</v>
      </c>
      <c r="K30" s="43" t="s">
        <v>363</v>
      </c>
      <c r="L30" s="42">
        <v>2</v>
      </c>
      <c r="M30" s="59">
        <v>3</v>
      </c>
      <c r="N30" s="5"/>
      <c r="O30" s="5"/>
    </row>
    <row r="31" spans="1:15" ht="15.75" x14ac:dyDescent="0.25">
      <c r="A31" s="52" t="s">
        <v>140</v>
      </c>
      <c r="B31" s="40" t="s">
        <v>339</v>
      </c>
      <c r="C31" s="41" t="s">
        <v>340</v>
      </c>
      <c r="D31" s="42">
        <v>2</v>
      </c>
      <c r="E31" s="59">
        <v>3</v>
      </c>
      <c r="F31" s="81"/>
      <c r="G31" s="80" t="str">
        <f t="shared" si="0"/>
        <v>a tárgyak megfeleltethetők</v>
      </c>
      <c r="I31" s="52" t="s">
        <v>150</v>
      </c>
      <c r="J31" s="40" t="s">
        <v>151</v>
      </c>
      <c r="K31" s="43" t="s">
        <v>152</v>
      </c>
      <c r="L31" s="42">
        <v>2</v>
      </c>
      <c r="M31" s="59">
        <v>3</v>
      </c>
      <c r="N31" s="5"/>
      <c r="O31" s="5"/>
    </row>
    <row r="32" spans="1:15" ht="15.75" x14ac:dyDescent="0.25">
      <c r="A32" s="52" t="s">
        <v>145</v>
      </c>
      <c r="B32" s="40" t="s">
        <v>341</v>
      </c>
      <c r="C32" s="41" t="s">
        <v>342</v>
      </c>
      <c r="D32" s="42">
        <v>3</v>
      </c>
      <c r="E32" s="59">
        <v>4</v>
      </c>
      <c r="F32" s="81"/>
      <c r="G32" s="80" t="str">
        <f t="shared" si="0"/>
        <v>a tárgyak megfeleltethetők</v>
      </c>
      <c r="I32" s="52" t="s">
        <v>154</v>
      </c>
      <c r="J32" s="40" t="s">
        <v>155</v>
      </c>
      <c r="K32" s="65" t="s">
        <v>362</v>
      </c>
      <c r="L32" s="42">
        <v>3</v>
      </c>
      <c r="M32" s="59">
        <v>4</v>
      </c>
      <c r="N32" s="5"/>
      <c r="O32" s="5"/>
    </row>
    <row r="33" spans="1:15" ht="15.75" x14ac:dyDescent="0.25">
      <c r="A33" s="52" t="s">
        <v>150</v>
      </c>
      <c r="B33" s="40" t="s">
        <v>343</v>
      </c>
      <c r="C33" s="41" t="s">
        <v>344</v>
      </c>
      <c r="D33" s="42">
        <v>3</v>
      </c>
      <c r="E33" s="59">
        <v>4</v>
      </c>
      <c r="F33" s="81"/>
      <c r="G33" s="80" t="str">
        <f t="shared" si="0"/>
        <v>a tárgyak megfeleltethetők</v>
      </c>
      <c r="I33" s="52" t="s">
        <v>159</v>
      </c>
      <c r="J33" s="40" t="s">
        <v>160</v>
      </c>
      <c r="K33" s="43" t="s">
        <v>161</v>
      </c>
      <c r="L33" s="42">
        <v>3</v>
      </c>
      <c r="M33" s="59">
        <v>4</v>
      </c>
      <c r="N33" s="5"/>
      <c r="O33" s="5"/>
    </row>
    <row r="34" spans="1:15" ht="15.75" x14ac:dyDescent="0.25">
      <c r="A34" s="52" t="s">
        <v>154</v>
      </c>
      <c r="B34" s="40" t="s">
        <v>165</v>
      </c>
      <c r="C34" s="41" t="s">
        <v>345</v>
      </c>
      <c r="D34" s="42">
        <v>4</v>
      </c>
      <c r="E34" s="59">
        <v>4</v>
      </c>
      <c r="F34" s="81"/>
      <c r="G34" s="80" t="str">
        <f t="shared" si="0"/>
        <v>neptunkód azonos</v>
      </c>
      <c r="I34" s="52" t="s">
        <v>164</v>
      </c>
      <c r="J34" s="44" t="s">
        <v>165</v>
      </c>
      <c r="K34" s="41" t="s">
        <v>361</v>
      </c>
      <c r="L34" s="42">
        <v>4</v>
      </c>
      <c r="M34" s="59">
        <v>4</v>
      </c>
      <c r="N34" s="5"/>
      <c r="O34" s="5"/>
    </row>
    <row r="35" spans="1:15" ht="15.75" x14ac:dyDescent="0.25">
      <c r="A35" s="52" t="s">
        <v>159</v>
      </c>
      <c r="B35" s="40" t="s">
        <v>346</v>
      </c>
      <c r="C35" s="41" t="s">
        <v>171</v>
      </c>
      <c r="D35" s="42">
        <v>3</v>
      </c>
      <c r="E35" s="59">
        <v>4</v>
      </c>
      <c r="F35" s="81"/>
      <c r="G35" s="80" t="str">
        <f t="shared" si="0"/>
        <v>a tárgyak megfeleltethetők</v>
      </c>
      <c r="I35" s="52" t="s">
        <v>169</v>
      </c>
      <c r="J35" s="44" t="s">
        <v>170</v>
      </c>
      <c r="K35" s="41" t="s">
        <v>171</v>
      </c>
      <c r="L35" s="42">
        <v>4</v>
      </c>
      <c r="M35" s="59">
        <v>4</v>
      </c>
      <c r="N35" s="5"/>
      <c r="O35" s="5"/>
    </row>
    <row r="36" spans="1:15" ht="15.75" x14ac:dyDescent="0.25">
      <c r="A36" s="52" t="s">
        <v>164</v>
      </c>
      <c r="B36" s="40" t="s">
        <v>175</v>
      </c>
      <c r="C36" s="41" t="s">
        <v>176</v>
      </c>
      <c r="D36" s="42">
        <v>4</v>
      </c>
      <c r="E36" s="59">
        <v>4</v>
      </c>
      <c r="F36" s="81"/>
      <c r="G36" s="80" t="str">
        <f t="shared" si="0"/>
        <v>neptunkód azonos</v>
      </c>
      <c r="I36" s="52" t="s">
        <v>174</v>
      </c>
      <c r="J36" s="44" t="s">
        <v>175</v>
      </c>
      <c r="K36" s="43" t="s">
        <v>176</v>
      </c>
      <c r="L36" s="42">
        <v>4</v>
      </c>
      <c r="M36" s="59">
        <v>4</v>
      </c>
      <c r="N36" s="5"/>
      <c r="O36" s="5"/>
    </row>
    <row r="37" spans="1:15" ht="15.75" x14ac:dyDescent="0.25">
      <c r="A37" s="52" t="s">
        <v>169</v>
      </c>
      <c r="B37" s="40" t="s">
        <v>347</v>
      </c>
      <c r="C37" s="41" t="s">
        <v>181</v>
      </c>
      <c r="D37" s="42">
        <v>3</v>
      </c>
      <c r="E37" s="59">
        <v>4</v>
      </c>
      <c r="F37" s="81"/>
      <c r="G37" s="80" t="str">
        <f t="shared" si="0"/>
        <v>a tárgyak megfeleltethetők</v>
      </c>
      <c r="I37" s="52" t="s">
        <v>179</v>
      </c>
      <c r="J37" s="44" t="s">
        <v>180</v>
      </c>
      <c r="K37" s="43" t="s">
        <v>181</v>
      </c>
      <c r="L37" s="42">
        <v>3</v>
      </c>
      <c r="M37" s="59">
        <v>4</v>
      </c>
      <c r="N37" s="5"/>
      <c r="O37" s="5"/>
    </row>
    <row r="38" spans="1:15" ht="15.75" x14ac:dyDescent="0.25">
      <c r="A38" s="52" t="s">
        <v>174</v>
      </c>
      <c r="B38" s="40" t="s">
        <v>45</v>
      </c>
      <c r="C38" s="41" t="s">
        <v>185</v>
      </c>
      <c r="D38" s="42">
        <v>3</v>
      </c>
      <c r="E38" s="59">
        <v>4</v>
      </c>
      <c r="F38" s="81"/>
      <c r="G38" s="80" t="str">
        <f t="shared" si="0"/>
        <v>a tárgyak megfeleltethetők</v>
      </c>
      <c r="I38" s="52" t="s">
        <v>183</v>
      </c>
      <c r="J38" s="40" t="s">
        <v>184</v>
      </c>
      <c r="K38" s="43" t="s">
        <v>185</v>
      </c>
      <c r="L38" s="42">
        <v>3</v>
      </c>
      <c r="M38" s="59">
        <v>4</v>
      </c>
      <c r="N38" s="5"/>
      <c r="O38" s="5"/>
    </row>
    <row r="39" spans="1:15" ht="15.75" x14ac:dyDescent="0.25">
      <c r="A39" s="52" t="s">
        <v>179</v>
      </c>
      <c r="B39" s="40" t="s">
        <v>348</v>
      </c>
      <c r="C39" s="41" t="s">
        <v>189</v>
      </c>
      <c r="D39" s="42">
        <v>2</v>
      </c>
      <c r="E39" s="59">
        <v>3</v>
      </c>
      <c r="F39" s="81"/>
      <c r="G39" s="80" t="str">
        <f t="shared" si="0"/>
        <v>a tárgyak megfeleltethetők</v>
      </c>
      <c r="I39" s="52" t="s">
        <v>187</v>
      </c>
      <c r="J39" s="40" t="s">
        <v>188</v>
      </c>
      <c r="K39" s="43" t="s">
        <v>189</v>
      </c>
      <c r="L39" s="42">
        <v>3</v>
      </c>
      <c r="M39" s="59">
        <v>3</v>
      </c>
      <c r="N39" s="5"/>
      <c r="O39" s="5"/>
    </row>
    <row r="40" spans="1:15" ht="15.75" x14ac:dyDescent="0.25">
      <c r="A40" s="52" t="s">
        <v>183</v>
      </c>
      <c r="B40" s="40" t="s">
        <v>18</v>
      </c>
      <c r="C40" s="41" t="s">
        <v>194</v>
      </c>
      <c r="D40" s="42">
        <v>4</v>
      </c>
      <c r="E40" s="59">
        <v>5</v>
      </c>
      <c r="F40" s="81"/>
      <c r="G40" s="80" t="str">
        <f t="shared" si="0"/>
        <v>a tárgyak megfeleltethetők</v>
      </c>
      <c r="I40" s="52" t="s">
        <v>192</v>
      </c>
      <c r="J40" s="40" t="s">
        <v>193</v>
      </c>
      <c r="K40" s="43" t="s">
        <v>194</v>
      </c>
      <c r="L40" s="42">
        <v>4</v>
      </c>
      <c r="M40" s="59">
        <v>5</v>
      </c>
      <c r="N40" s="5"/>
      <c r="O40" s="5"/>
    </row>
    <row r="41" spans="1:15" ht="15.75" x14ac:dyDescent="0.25">
      <c r="A41" s="52" t="s">
        <v>187</v>
      </c>
      <c r="B41" s="60" t="s">
        <v>349</v>
      </c>
      <c r="C41" s="41" t="s">
        <v>350</v>
      </c>
      <c r="D41" s="42">
        <v>3</v>
      </c>
      <c r="E41" s="59">
        <v>4</v>
      </c>
      <c r="F41" s="81"/>
      <c r="G41" s="80" t="str">
        <f t="shared" si="0"/>
        <v>a tárgyak megfeleltethetők</v>
      </c>
      <c r="I41" s="52" t="s">
        <v>196</v>
      </c>
      <c r="J41" s="69" t="s">
        <v>197</v>
      </c>
      <c r="K41" s="43" t="s">
        <v>364</v>
      </c>
      <c r="L41" s="42">
        <v>3</v>
      </c>
      <c r="M41" s="59">
        <v>4</v>
      </c>
      <c r="N41" s="5"/>
      <c r="O41" s="5"/>
    </row>
    <row r="42" spans="1:15" ht="15.75" x14ac:dyDescent="0.25">
      <c r="A42" s="56" t="s">
        <v>201</v>
      </c>
      <c r="B42" s="56"/>
      <c r="C42" s="57"/>
      <c r="D42" s="61">
        <v>9</v>
      </c>
      <c r="E42" s="61">
        <v>12</v>
      </c>
      <c r="F42" s="84"/>
      <c r="G42" s="80"/>
      <c r="I42" s="56" t="s">
        <v>201</v>
      </c>
      <c r="J42" s="56"/>
      <c r="K42" s="57"/>
      <c r="L42" s="61">
        <v>10</v>
      </c>
      <c r="M42" s="61">
        <v>12</v>
      </c>
      <c r="N42" s="5"/>
      <c r="O42" s="5"/>
    </row>
    <row r="43" spans="1:15" ht="15.75" x14ac:dyDescent="0.25">
      <c r="A43" s="52" t="s">
        <v>192</v>
      </c>
      <c r="B43" s="40" t="s">
        <v>202</v>
      </c>
      <c r="C43" s="41" t="s">
        <v>203</v>
      </c>
      <c r="D43" s="42">
        <v>2</v>
      </c>
      <c r="E43" s="59">
        <v>3</v>
      </c>
      <c r="F43" s="81"/>
      <c r="G43" s="80" t="str">
        <f t="shared" si="0"/>
        <v>neptunkód azonos</v>
      </c>
      <c r="I43" s="52" t="s">
        <v>187</v>
      </c>
      <c r="J43" s="68" t="s">
        <v>202</v>
      </c>
      <c r="K43" s="43" t="s">
        <v>203</v>
      </c>
      <c r="L43" s="42">
        <v>2</v>
      </c>
      <c r="M43" s="59">
        <v>3</v>
      </c>
      <c r="N43" s="5"/>
      <c r="O43" s="5"/>
    </row>
    <row r="44" spans="1:15" ht="15.75" x14ac:dyDescent="0.25">
      <c r="A44" s="52" t="s">
        <v>196</v>
      </c>
      <c r="B44" s="40" t="s">
        <v>351</v>
      </c>
      <c r="C44" s="41" t="s">
        <v>206</v>
      </c>
      <c r="D44" s="42">
        <v>3</v>
      </c>
      <c r="E44" s="59">
        <v>3</v>
      </c>
      <c r="F44" s="81"/>
      <c r="G44" s="80" t="str">
        <f t="shared" si="0"/>
        <v>a tárgyak megfeleltethetők</v>
      </c>
      <c r="I44" s="52" t="s">
        <v>192</v>
      </c>
      <c r="J44" s="68" t="s">
        <v>205</v>
      </c>
      <c r="K44" s="43" t="s">
        <v>206</v>
      </c>
      <c r="L44" s="42">
        <v>3</v>
      </c>
      <c r="M44" s="59">
        <v>3</v>
      </c>
      <c r="N44" s="4"/>
      <c r="O44" s="4"/>
    </row>
    <row r="45" spans="1:15" ht="15.75" x14ac:dyDescent="0.25">
      <c r="A45" s="52" t="s">
        <v>213</v>
      </c>
      <c r="B45" s="40" t="s">
        <v>352</v>
      </c>
      <c r="C45" s="41" t="s">
        <v>353</v>
      </c>
      <c r="D45" s="42">
        <v>2</v>
      </c>
      <c r="E45" s="59">
        <v>3</v>
      </c>
      <c r="F45" s="81"/>
      <c r="G45" s="80" t="str">
        <f t="shared" si="0"/>
        <v>a tárgyak megfeleltethetők</v>
      </c>
      <c r="I45" s="52" t="s">
        <v>196</v>
      </c>
      <c r="J45" s="44" t="s">
        <v>209</v>
      </c>
      <c r="K45" s="43" t="s">
        <v>365</v>
      </c>
      <c r="L45" s="42">
        <v>3</v>
      </c>
      <c r="M45" s="59">
        <v>3</v>
      </c>
      <c r="N45" s="5"/>
      <c r="O45" s="5"/>
    </row>
    <row r="46" spans="1:15" ht="15.75" x14ac:dyDescent="0.25">
      <c r="A46" s="52" t="s">
        <v>219</v>
      </c>
      <c r="B46" s="40" t="s">
        <v>214</v>
      </c>
      <c r="C46" s="41" t="s">
        <v>354</v>
      </c>
      <c r="D46" s="42">
        <v>2</v>
      </c>
      <c r="E46" s="59">
        <v>3</v>
      </c>
      <c r="F46" s="81"/>
      <c r="G46" s="80" t="str">
        <f t="shared" si="0"/>
        <v>neptunkód azonos</v>
      </c>
      <c r="I46" s="52" t="s">
        <v>213</v>
      </c>
      <c r="J46" s="44" t="s">
        <v>214</v>
      </c>
      <c r="K46" s="43" t="s">
        <v>366</v>
      </c>
      <c r="L46" s="42">
        <v>2</v>
      </c>
      <c r="M46" s="59">
        <v>3</v>
      </c>
      <c r="N46" s="5"/>
      <c r="O46" s="5"/>
    </row>
    <row r="47" spans="1:15" ht="15.75" x14ac:dyDescent="0.25">
      <c r="A47" s="56" t="s">
        <v>218</v>
      </c>
      <c r="B47" s="56"/>
      <c r="C47" s="57"/>
      <c r="D47" s="58">
        <v>16</v>
      </c>
      <c r="E47" s="58">
        <v>20</v>
      </c>
      <c r="F47" s="85"/>
      <c r="G47" s="80"/>
      <c r="I47" s="56" t="s">
        <v>218</v>
      </c>
      <c r="J47" s="56"/>
      <c r="K47" s="57"/>
      <c r="L47" s="58">
        <v>17</v>
      </c>
      <c r="M47" s="58">
        <v>20</v>
      </c>
      <c r="N47" s="5"/>
      <c r="O47" s="5"/>
    </row>
    <row r="48" spans="1:15" ht="15.75" x14ac:dyDescent="0.25">
      <c r="A48" s="52" t="s">
        <v>223</v>
      </c>
      <c r="B48" s="40" t="s">
        <v>220</v>
      </c>
      <c r="C48" s="41" t="s">
        <v>221</v>
      </c>
      <c r="D48" s="42">
        <v>3</v>
      </c>
      <c r="E48" s="59">
        <v>3</v>
      </c>
      <c r="F48" s="81"/>
      <c r="G48" s="80" t="str">
        <f t="shared" si="0"/>
        <v>neptunkód azonos</v>
      </c>
      <c r="I48" s="52" t="s">
        <v>219</v>
      </c>
      <c r="J48" s="40" t="s">
        <v>220</v>
      </c>
      <c r="K48" s="43" t="s">
        <v>221</v>
      </c>
      <c r="L48" s="42">
        <v>3</v>
      </c>
      <c r="M48" s="59">
        <v>3</v>
      </c>
      <c r="N48" s="5"/>
      <c r="O48" s="5"/>
    </row>
    <row r="49" spans="1:65" ht="15.75" x14ac:dyDescent="0.25">
      <c r="A49" s="52" t="s">
        <v>226</v>
      </c>
      <c r="B49" s="40" t="s">
        <v>25</v>
      </c>
      <c r="C49" s="41" t="s">
        <v>224</v>
      </c>
      <c r="D49" s="42">
        <v>3</v>
      </c>
      <c r="E49" s="59">
        <v>4</v>
      </c>
      <c r="F49" s="81"/>
      <c r="G49" s="80" t="str">
        <f t="shared" si="0"/>
        <v>neptunkód azonos</v>
      </c>
      <c r="I49" s="52" t="s">
        <v>223</v>
      </c>
      <c r="J49" s="40" t="s">
        <v>25</v>
      </c>
      <c r="K49" s="43" t="s">
        <v>224</v>
      </c>
      <c r="L49" s="42">
        <v>3</v>
      </c>
      <c r="M49" s="59">
        <v>4</v>
      </c>
      <c r="N49" s="4"/>
      <c r="O49" s="4"/>
    </row>
    <row r="50" spans="1:65" ht="15.75" x14ac:dyDescent="0.25">
      <c r="A50" s="52" t="s">
        <v>231</v>
      </c>
      <c r="B50" s="40" t="s">
        <v>227</v>
      </c>
      <c r="C50" s="41" t="s">
        <v>228</v>
      </c>
      <c r="D50" s="42">
        <v>3</v>
      </c>
      <c r="E50" s="59">
        <v>3</v>
      </c>
      <c r="F50" s="81"/>
      <c r="G50" s="80" t="str">
        <f t="shared" si="0"/>
        <v>neptunkód azonos</v>
      </c>
      <c r="I50" s="52" t="s">
        <v>226</v>
      </c>
      <c r="J50" s="40" t="s">
        <v>227</v>
      </c>
      <c r="K50" s="43" t="s">
        <v>228</v>
      </c>
      <c r="L50" s="42">
        <v>3</v>
      </c>
      <c r="M50" s="59">
        <v>3</v>
      </c>
      <c r="N50" s="5"/>
      <c r="O50" s="5"/>
    </row>
    <row r="51" spans="1:65" ht="15.75" x14ac:dyDescent="0.25">
      <c r="A51" s="52" t="s">
        <v>355</v>
      </c>
      <c r="B51" s="40" t="s">
        <v>232</v>
      </c>
      <c r="C51" s="41" t="s">
        <v>233</v>
      </c>
      <c r="D51" s="42">
        <v>3</v>
      </c>
      <c r="E51" s="59">
        <v>3</v>
      </c>
      <c r="F51" s="81"/>
      <c r="G51" s="80" t="str">
        <f t="shared" si="0"/>
        <v>neptunkód azonos</v>
      </c>
      <c r="I51" s="52" t="s">
        <v>231</v>
      </c>
      <c r="J51" s="40" t="s">
        <v>232</v>
      </c>
      <c r="K51" s="43" t="s">
        <v>233</v>
      </c>
      <c r="L51" s="42">
        <v>3</v>
      </c>
      <c r="M51" s="59">
        <v>3</v>
      </c>
      <c r="N51" s="5"/>
      <c r="O51" s="5"/>
    </row>
    <row r="52" spans="1:65" ht="15.75" x14ac:dyDescent="0.25">
      <c r="A52" s="52" t="s">
        <v>236</v>
      </c>
      <c r="B52" s="40" t="s">
        <v>356</v>
      </c>
      <c r="C52" s="41" t="s">
        <v>238</v>
      </c>
      <c r="D52" s="42">
        <v>2</v>
      </c>
      <c r="E52" s="59">
        <v>4</v>
      </c>
      <c r="F52" s="81"/>
      <c r="G52" s="80" t="str">
        <f t="shared" si="0"/>
        <v>a tárgyak megfeleltethetők</v>
      </c>
      <c r="I52" s="52" t="s">
        <v>236</v>
      </c>
      <c r="J52" s="68" t="s">
        <v>237</v>
      </c>
      <c r="K52" s="43" t="s">
        <v>238</v>
      </c>
      <c r="L52" s="42">
        <v>3</v>
      </c>
      <c r="M52" s="59">
        <v>4</v>
      </c>
      <c r="N52" s="5"/>
      <c r="O52" s="5"/>
    </row>
    <row r="53" spans="1:65" ht="15.75" x14ac:dyDescent="0.25">
      <c r="A53" s="52" t="s">
        <v>240</v>
      </c>
      <c r="B53" s="40" t="s">
        <v>241</v>
      </c>
      <c r="C53" s="41" t="s">
        <v>242</v>
      </c>
      <c r="D53" s="42">
        <v>2</v>
      </c>
      <c r="E53" s="59">
        <v>3</v>
      </c>
      <c r="F53" s="81"/>
      <c r="G53" s="80" t="str">
        <f t="shared" si="0"/>
        <v>neptunkód azonos</v>
      </c>
      <c r="I53" s="52" t="s">
        <v>240</v>
      </c>
      <c r="J53" s="68" t="s">
        <v>241</v>
      </c>
      <c r="K53" s="43" t="s">
        <v>242</v>
      </c>
      <c r="L53" s="42">
        <v>2</v>
      </c>
      <c r="M53" s="59">
        <v>3</v>
      </c>
      <c r="N53" s="5"/>
      <c r="O53" s="5"/>
    </row>
    <row r="54" spans="1:65" ht="15.75" x14ac:dyDescent="0.25">
      <c r="A54" s="140" t="s">
        <v>4</v>
      </c>
      <c r="B54" s="140"/>
      <c r="C54" s="140"/>
      <c r="D54" s="140"/>
      <c r="E54" s="140"/>
      <c r="F54" s="86"/>
      <c r="G54" s="80"/>
      <c r="I54" s="140" t="s">
        <v>245</v>
      </c>
      <c r="J54" s="140"/>
      <c r="K54" s="140"/>
      <c r="L54" s="140"/>
      <c r="M54" s="140"/>
      <c r="N54" s="5"/>
      <c r="O54" s="140" t="s">
        <v>275</v>
      </c>
      <c r="P54" s="140"/>
      <c r="Q54" s="140"/>
      <c r="R54" s="140"/>
      <c r="S54" s="140"/>
    </row>
    <row r="55" spans="1:65" ht="15.75" x14ac:dyDescent="0.25">
      <c r="A55" s="129" t="s">
        <v>14</v>
      </c>
      <c r="B55" s="129"/>
      <c r="C55" s="129"/>
      <c r="D55" s="37">
        <v>34</v>
      </c>
      <c r="E55" s="62">
        <v>39</v>
      </c>
      <c r="F55" s="87"/>
      <c r="G55" s="80"/>
      <c r="H55" s="1"/>
      <c r="I55" s="129" t="s">
        <v>14</v>
      </c>
      <c r="J55" s="129"/>
      <c r="K55" s="129"/>
      <c r="L55" s="37">
        <v>35</v>
      </c>
      <c r="M55" s="62">
        <v>39</v>
      </c>
      <c r="N55" s="5"/>
      <c r="O55" s="129" t="s">
        <v>14</v>
      </c>
      <c r="P55" s="129"/>
      <c r="Q55" s="129"/>
      <c r="R55" s="37">
        <v>35</v>
      </c>
      <c r="S55" s="62">
        <v>39</v>
      </c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</row>
    <row r="56" spans="1:65" ht="15.75" x14ac:dyDescent="0.25">
      <c r="A56" s="63" t="s">
        <v>15</v>
      </c>
      <c r="B56" s="45" t="s">
        <v>16</v>
      </c>
      <c r="C56" s="43" t="s">
        <v>17</v>
      </c>
      <c r="D56" s="42">
        <v>4</v>
      </c>
      <c r="E56" s="42">
        <v>5</v>
      </c>
      <c r="F56" s="80"/>
      <c r="G56" s="80" t="s">
        <v>368</v>
      </c>
      <c r="H56" s="1"/>
      <c r="I56" s="63" t="s">
        <v>15</v>
      </c>
      <c r="J56" s="44" t="s">
        <v>246</v>
      </c>
      <c r="K56" s="71" t="s">
        <v>247</v>
      </c>
      <c r="L56" s="42">
        <v>4</v>
      </c>
      <c r="M56" s="42">
        <v>5</v>
      </c>
      <c r="O56" s="63" t="s">
        <v>15</v>
      </c>
      <c r="P56" s="44" t="s">
        <v>276</v>
      </c>
      <c r="Q56" s="71" t="s">
        <v>277</v>
      </c>
      <c r="R56" s="42">
        <v>4</v>
      </c>
      <c r="S56" s="42">
        <v>5</v>
      </c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</row>
    <row r="57" spans="1:65" ht="15.75" x14ac:dyDescent="0.25">
      <c r="A57" s="63" t="s">
        <v>19</v>
      </c>
      <c r="B57" s="45" t="s">
        <v>20</v>
      </c>
      <c r="C57" s="43" t="s">
        <v>21</v>
      </c>
      <c r="D57" s="42">
        <v>4</v>
      </c>
      <c r="E57" s="42">
        <v>6</v>
      </c>
      <c r="F57" s="80"/>
      <c r="G57" s="80" t="s">
        <v>368</v>
      </c>
      <c r="H57" s="1"/>
      <c r="I57" s="63" t="s">
        <v>19</v>
      </c>
      <c r="J57" s="44" t="s">
        <v>250</v>
      </c>
      <c r="K57" s="71" t="s">
        <v>251</v>
      </c>
      <c r="L57" s="42">
        <v>5</v>
      </c>
      <c r="M57" s="42">
        <v>6</v>
      </c>
      <c r="O57" s="63" t="s">
        <v>19</v>
      </c>
      <c r="P57" s="44" t="s">
        <v>278</v>
      </c>
      <c r="Q57" s="71" t="s">
        <v>279</v>
      </c>
      <c r="R57" s="42">
        <v>5</v>
      </c>
      <c r="S57" s="42">
        <v>6</v>
      </c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</row>
    <row r="58" spans="1:65" ht="15.75" x14ac:dyDescent="0.25">
      <c r="A58" s="63" t="s">
        <v>22</v>
      </c>
      <c r="B58" s="45" t="s">
        <v>23</v>
      </c>
      <c r="C58" s="49" t="s">
        <v>24</v>
      </c>
      <c r="D58" s="42">
        <v>4</v>
      </c>
      <c r="E58" s="42">
        <v>4</v>
      </c>
      <c r="F58" s="80"/>
      <c r="G58" s="80" t="s">
        <v>368</v>
      </c>
      <c r="H58" s="1"/>
      <c r="I58" s="63" t="s">
        <v>22</v>
      </c>
      <c r="J58" s="45" t="s">
        <v>254</v>
      </c>
      <c r="K58" s="72" t="s">
        <v>255</v>
      </c>
      <c r="L58" s="42">
        <v>4</v>
      </c>
      <c r="M58" s="42">
        <v>4</v>
      </c>
      <c r="O58" s="63" t="s">
        <v>22</v>
      </c>
      <c r="P58" s="45" t="s">
        <v>280</v>
      </c>
      <c r="Q58" s="72" t="s">
        <v>281</v>
      </c>
      <c r="R58" s="46">
        <v>4</v>
      </c>
      <c r="S58" s="46">
        <v>4</v>
      </c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</row>
    <row r="59" spans="1:65" ht="15.75" x14ac:dyDescent="0.25">
      <c r="A59" s="63" t="s">
        <v>26</v>
      </c>
      <c r="B59" s="45" t="s">
        <v>27</v>
      </c>
      <c r="C59" s="49" t="s">
        <v>28</v>
      </c>
      <c r="D59" s="42">
        <v>4</v>
      </c>
      <c r="E59" s="42">
        <v>4</v>
      </c>
      <c r="F59" s="80"/>
      <c r="G59" s="80" t="s">
        <v>368</v>
      </c>
      <c r="H59" s="1"/>
      <c r="I59" s="63" t="s">
        <v>26</v>
      </c>
      <c r="J59" s="45" t="s">
        <v>258</v>
      </c>
      <c r="K59" s="72" t="s">
        <v>259</v>
      </c>
      <c r="L59" s="42">
        <v>4</v>
      </c>
      <c r="M59" s="42">
        <v>4</v>
      </c>
      <c r="O59" s="63" t="s">
        <v>26</v>
      </c>
      <c r="P59" s="45" t="s">
        <v>284</v>
      </c>
      <c r="Q59" s="72" t="s">
        <v>285</v>
      </c>
      <c r="R59" s="46">
        <v>4</v>
      </c>
      <c r="S59" s="46">
        <v>4</v>
      </c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</row>
    <row r="60" spans="1:65" ht="15.75" x14ac:dyDescent="0.25">
      <c r="A60" s="63" t="s">
        <v>29</v>
      </c>
      <c r="B60" s="45" t="s">
        <v>30</v>
      </c>
      <c r="C60" s="49" t="s">
        <v>31</v>
      </c>
      <c r="D60" s="42">
        <v>2</v>
      </c>
      <c r="E60" s="42">
        <v>2</v>
      </c>
      <c r="F60" s="80"/>
      <c r="G60" s="80" t="s">
        <v>368</v>
      </c>
      <c r="H60" s="2"/>
      <c r="I60" s="63" t="s">
        <v>29</v>
      </c>
      <c r="J60" s="45" t="s">
        <v>262</v>
      </c>
      <c r="K60" s="72" t="s">
        <v>31</v>
      </c>
      <c r="L60" s="42">
        <v>2</v>
      </c>
      <c r="M60" s="42">
        <v>2</v>
      </c>
      <c r="O60" s="63" t="s">
        <v>29</v>
      </c>
      <c r="P60" s="45" t="s">
        <v>30</v>
      </c>
      <c r="Q60" s="72" t="s">
        <v>31</v>
      </c>
      <c r="R60" s="46">
        <v>2</v>
      </c>
      <c r="S60" s="46">
        <v>2</v>
      </c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</row>
    <row r="61" spans="1:65" ht="15.75" x14ac:dyDescent="0.25">
      <c r="A61" s="63" t="s">
        <v>33</v>
      </c>
      <c r="B61" s="45" t="s">
        <v>34</v>
      </c>
      <c r="C61" s="49" t="s">
        <v>35</v>
      </c>
      <c r="D61" s="42">
        <v>4</v>
      </c>
      <c r="E61" s="42">
        <v>4</v>
      </c>
      <c r="F61" s="80"/>
      <c r="G61" s="80" t="s">
        <v>368</v>
      </c>
      <c r="H61" s="2"/>
      <c r="I61" s="63" t="s">
        <v>33</v>
      </c>
      <c r="J61" s="45" t="s">
        <v>263</v>
      </c>
      <c r="K61" s="72" t="s">
        <v>35</v>
      </c>
      <c r="L61" s="42">
        <v>4</v>
      </c>
      <c r="M61" s="42">
        <v>4</v>
      </c>
      <c r="O61" s="63" t="s">
        <v>33</v>
      </c>
      <c r="P61" s="45" t="s">
        <v>34</v>
      </c>
      <c r="Q61" s="72" t="s">
        <v>35</v>
      </c>
      <c r="R61" s="46">
        <v>4</v>
      </c>
      <c r="S61" s="46">
        <v>4</v>
      </c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</row>
    <row r="62" spans="1:65" ht="15.75" x14ac:dyDescent="0.25">
      <c r="A62" s="63" t="s">
        <v>36</v>
      </c>
      <c r="B62" s="45" t="s">
        <v>37</v>
      </c>
      <c r="C62" s="49" t="s">
        <v>38</v>
      </c>
      <c r="D62" s="42">
        <v>4</v>
      </c>
      <c r="E62" s="42">
        <v>4</v>
      </c>
      <c r="F62" s="80"/>
      <c r="G62" s="80" t="s">
        <v>368</v>
      </c>
      <c r="H62" s="2"/>
      <c r="I62" s="63" t="s">
        <v>36</v>
      </c>
      <c r="J62" s="45" t="s">
        <v>266</v>
      </c>
      <c r="K62" s="72" t="s">
        <v>38</v>
      </c>
      <c r="L62" s="42">
        <v>4</v>
      </c>
      <c r="M62" s="42">
        <v>4</v>
      </c>
      <c r="O62" s="63" t="s">
        <v>36</v>
      </c>
      <c r="P62" s="45" t="s">
        <v>37</v>
      </c>
      <c r="Q62" s="72" t="s">
        <v>38</v>
      </c>
      <c r="R62" s="46">
        <v>4</v>
      </c>
      <c r="S62" s="46">
        <v>4</v>
      </c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</row>
    <row r="63" spans="1:65" ht="15.75" x14ac:dyDescent="0.25">
      <c r="A63" s="63" t="s">
        <v>39</v>
      </c>
      <c r="B63" s="45" t="s">
        <v>40</v>
      </c>
      <c r="C63" s="49" t="s">
        <v>41</v>
      </c>
      <c r="D63" s="42">
        <v>4</v>
      </c>
      <c r="E63" s="42">
        <v>4</v>
      </c>
      <c r="F63" s="80"/>
      <c r="G63" s="80" t="s">
        <v>368</v>
      </c>
      <c r="H63" s="2"/>
      <c r="I63" s="63" t="s">
        <v>39</v>
      </c>
      <c r="J63" s="45" t="s">
        <v>269</v>
      </c>
      <c r="K63" s="72" t="s">
        <v>270</v>
      </c>
      <c r="L63" s="42">
        <v>4</v>
      </c>
      <c r="M63" s="42">
        <v>4</v>
      </c>
      <c r="O63" s="63" t="s">
        <v>39</v>
      </c>
      <c r="P63" s="45" t="s">
        <v>292</v>
      </c>
      <c r="Q63" s="72" t="s">
        <v>293</v>
      </c>
      <c r="R63" s="46">
        <v>4</v>
      </c>
      <c r="S63" s="46">
        <v>4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</row>
    <row r="64" spans="1:65" ht="15.75" x14ac:dyDescent="0.25">
      <c r="A64" s="63" t="s">
        <v>42</v>
      </c>
      <c r="B64" s="45" t="s">
        <v>43</v>
      </c>
      <c r="C64" s="49" t="s">
        <v>44</v>
      </c>
      <c r="D64" s="42">
        <v>2</v>
      </c>
      <c r="E64" s="42">
        <v>2</v>
      </c>
      <c r="F64" s="80"/>
      <c r="G64" s="80" t="s">
        <v>368</v>
      </c>
      <c r="H64" s="2"/>
      <c r="I64" s="63" t="s">
        <v>42</v>
      </c>
      <c r="J64" s="45" t="s">
        <v>273</v>
      </c>
      <c r="K64" s="72" t="s">
        <v>44</v>
      </c>
      <c r="L64" s="42">
        <v>2</v>
      </c>
      <c r="M64" s="42">
        <v>2</v>
      </c>
      <c r="O64" s="63" t="s">
        <v>42</v>
      </c>
      <c r="P64" s="45" t="s">
        <v>43</v>
      </c>
      <c r="Q64" s="72" t="s">
        <v>44</v>
      </c>
      <c r="R64" s="46">
        <v>2</v>
      </c>
      <c r="S64" s="46">
        <v>2</v>
      </c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</row>
    <row r="65" spans="1:65" ht="15.75" x14ac:dyDescent="0.25">
      <c r="A65" s="63" t="s">
        <v>46</v>
      </c>
      <c r="B65" s="45" t="s">
        <v>47</v>
      </c>
      <c r="C65" s="64" t="s">
        <v>48</v>
      </c>
      <c r="D65" s="42">
        <v>2</v>
      </c>
      <c r="E65" s="42">
        <v>4</v>
      </c>
      <c r="F65" s="80"/>
      <c r="G65" s="80" t="s">
        <v>368</v>
      </c>
      <c r="H65" s="2"/>
      <c r="I65" s="63" t="s">
        <v>46</v>
      </c>
      <c r="J65" s="45" t="s">
        <v>274</v>
      </c>
      <c r="K65" s="64" t="s">
        <v>48</v>
      </c>
      <c r="L65" s="42">
        <v>2</v>
      </c>
      <c r="M65" s="42">
        <v>4</v>
      </c>
      <c r="O65" s="63" t="s">
        <v>46</v>
      </c>
      <c r="P65" s="45" t="s">
        <v>47</v>
      </c>
      <c r="Q65" s="72" t="s">
        <v>48</v>
      </c>
      <c r="R65" s="46">
        <v>2</v>
      </c>
      <c r="S65" s="46">
        <v>4</v>
      </c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</row>
    <row r="66" spans="1:65" ht="15.75" x14ac:dyDescent="0.25">
      <c r="A66" s="140" t="s">
        <v>296</v>
      </c>
      <c r="B66" s="140"/>
      <c r="C66" s="140"/>
      <c r="D66" s="140"/>
      <c r="E66" s="140"/>
      <c r="G66" s="80"/>
      <c r="I66" s="140" t="s">
        <v>296</v>
      </c>
      <c r="J66" s="140"/>
      <c r="K66" s="140"/>
      <c r="L66" s="140"/>
      <c r="M66" s="140"/>
    </row>
    <row r="67" spans="1:65" ht="15.75" x14ac:dyDescent="0.25">
      <c r="A67" s="129" t="s">
        <v>358</v>
      </c>
      <c r="B67" s="129"/>
      <c r="C67" s="129"/>
      <c r="D67" s="37">
        <v>34</v>
      </c>
      <c r="E67" s="62">
        <v>39</v>
      </c>
      <c r="G67" s="80"/>
      <c r="I67" s="129" t="s">
        <v>14</v>
      </c>
      <c r="J67" s="129"/>
      <c r="K67" s="129"/>
      <c r="L67" s="37">
        <v>35</v>
      </c>
      <c r="M67" s="62">
        <v>39</v>
      </c>
    </row>
    <row r="68" spans="1:65" ht="15.75" x14ac:dyDescent="0.25">
      <c r="A68" s="63" t="s">
        <v>15</v>
      </c>
      <c r="B68" s="44" t="s">
        <v>297</v>
      </c>
      <c r="C68" s="43" t="s">
        <v>298</v>
      </c>
      <c r="D68" s="42">
        <v>4</v>
      </c>
      <c r="E68" s="42">
        <v>5</v>
      </c>
      <c r="G68" s="80" t="str">
        <f t="shared" si="0"/>
        <v>neptunkód azonos</v>
      </c>
      <c r="I68" s="63" t="s">
        <v>15</v>
      </c>
      <c r="J68" s="44" t="s">
        <v>297</v>
      </c>
      <c r="K68" s="71" t="s">
        <v>298</v>
      </c>
      <c r="L68" s="42">
        <v>4</v>
      </c>
      <c r="M68" s="42">
        <v>5</v>
      </c>
    </row>
    <row r="69" spans="1:65" ht="18" x14ac:dyDescent="0.25">
      <c r="A69" s="63" t="s">
        <v>19</v>
      </c>
      <c r="B69" s="60" t="s">
        <v>359</v>
      </c>
      <c r="C69" s="43" t="s">
        <v>300</v>
      </c>
      <c r="D69" s="42">
        <v>4</v>
      </c>
      <c r="E69" s="42">
        <v>6</v>
      </c>
      <c r="G69" s="80" t="str">
        <f t="shared" si="0"/>
        <v>a tárgyak megfeleltethetők</v>
      </c>
      <c r="I69" s="63" t="s">
        <v>19</v>
      </c>
      <c r="J69" s="44" t="s">
        <v>299</v>
      </c>
      <c r="K69" s="71" t="s">
        <v>300</v>
      </c>
      <c r="L69" s="42">
        <v>5</v>
      </c>
      <c r="M69" s="42">
        <v>6</v>
      </c>
      <c r="N69" s="38"/>
      <c r="O69" s="38"/>
    </row>
    <row r="70" spans="1:65" ht="18" x14ac:dyDescent="0.25">
      <c r="A70" s="63" t="s">
        <v>22</v>
      </c>
      <c r="B70" s="47" t="s">
        <v>301</v>
      </c>
      <c r="C70" s="49" t="s">
        <v>302</v>
      </c>
      <c r="D70" s="46">
        <v>4</v>
      </c>
      <c r="E70" s="46">
        <v>4</v>
      </c>
      <c r="G70" s="80" t="str">
        <f t="shared" si="0"/>
        <v>neptunkód azonos</v>
      </c>
      <c r="I70" s="63" t="s">
        <v>22</v>
      </c>
      <c r="J70" s="47" t="s">
        <v>301</v>
      </c>
      <c r="K70" s="72" t="s">
        <v>302</v>
      </c>
      <c r="L70" s="46">
        <v>4</v>
      </c>
      <c r="M70" s="46">
        <v>4</v>
      </c>
      <c r="N70" s="38"/>
      <c r="O70" s="38"/>
    </row>
    <row r="71" spans="1:65" ht="15.75" x14ac:dyDescent="0.25">
      <c r="A71" s="63" t="s">
        <v>26</v>
      </c>
      <c r="B71" s="47" t="s">
        <v>304</v>
      </c>
      <c r="C71" s="49" t="s">
        <v>305</v>
      </c>
      <c r="D71" s="46">
        <v>4</v>
      </c>
      <c r="E71" s="46">
        <v>4</v>
      </c>
      <c r="G71" s="80" t="str">
        <f t="shared" si="0"/>
        <v>neptunkód azonos</v>
      </c>
      <c r="I71" s="63" t="s">
        <v>26</v>
      </c>
      <c r="J71" s="47" t="s">
        <v>304</v>
      </c>
      <c r="K71" s="72" t="s">
        <v>305</v>
      </c>
      <c r="L71" s="46">
        <v>4</v>
      </c>
      <c r="M71" s="46">
        <v>4</v>
      </c>
    </row>
    <row r="72" spans="1:65" ht="15.75" x14ac:dyDescent="0.25">
      <c r="A72" s="63" t="s">
        <v>29</v>
      </c>
      <c r="B72" s="47" t="s">
        <v>307</v>
      </c>
      <c r="C72" s="43" t="s">
        <v>308</v>
      </c>
      <c r="D72" s="46">
        <v>2</v>
      </c>
      <c r="E72" s="46">
        <v>2</v>
      </c>
      <c r="G72" s="80" t="str">
        <f t="shared" si="0"/>
        <v>neptunkód azonos</v>
      </c>
      <c r="I72" s="63" t="s">
        <v>29</v>
      </c>
      <c r="J72" s="47" t="s">
        <v>307</v>
      </c>
      <c r="K72" s="43" t="s">
        <v>308</v>
      </c>
      <c r="L72" s="46">
        <v>2</v>
      </c>
      <c r="M72" s="46">
        <v>2</v>
      </c>
    </row>
    <row r="73" spans="1:65" ht="15.75" x14ac:dyDescent="0.25">
      <c r="A73" s="63" t="s">
        <v>33</v>
      </c>
      <c r="B73" s="47" t="s">
        <v>309</v>
      </c>
      <c r="C73" s="43" t="s">
        <v>310</v>
      </c>
      <c r="D73" s="46">
        <v>4</v>
      </c>
      <c r="E73" s="46">
        <v>4</v>
      </c>
      <c r="G73" s="80" t="str">
        <f t="shared" si="0"/>
        <v>neptunkód azonos</v>
      </c>
      <c r="I73" s="63" t="s">
        <v>33</v>
      </c>
      <c r="J73" s="47" t="s">
        <v>309</v>
      </c>
      <c r="K73" s="43" t="s">
        <v>310</v>
      </c>
      <c r="L73" s="46">
        <v>4</v>
      </c>
      <c r="M73" s="46">
        <v>4</v>
      </c>
    </row>
    <row r="74" spans="1:65" ht="15.75" x14ac:dyDescent="0.25">
      <c r="A74" s="63" t="s">
        <v>36</v>
      </c>
      <c r="B74" s="47" t="s">
        <v>313</v>
      </c>
      <c r="C74" s="43" t="s">
        <v>314</v>
      </c>
      <c r="D74" s="46">
        <v>4</v>
      </c>
      <c r="E74" s="46">
        <v>4</v>
      </c>
      <c r="G74" s="80" t="str">
        <f t="shared" ref="G74:G77" si="1">IF(B74=J74,"neptunkód azonos","a tárgyak megfeleltethetők")</f>
        <v>neptunkód azonos</v>
      </c>
      <c r="I74" s="63" t="s">
        <v>36</v>
      </c>
      <c r="J74" s="47" t="s">
        <v>313</v>
      </c>
      <c r="K74" s="43" t="s">
        <v>314</v>
      </c>
      <c r="L74" s="46">
        <v>4</v>
      </c>
      <c r="M74" s="46">
        <v>4</v>
      </c>
    </row>
    <row r="75" spans="1:65" ht="21" customHeight="1" x14ac:dyDescent="0.25">
      <c r="A75" s="63" t="s">
        <v>39</v>
      </c>
      <c r="B75" s="47" t="s">
        <v>317</v>
      </c>
      <c r="C75" s="49" t="s">
        <v>318</v>
      </c>
      <c r="D75" s="46">
        <v>4</v>
      </c>
      <c r="E75" s="46">
        <v>4</v>
      </c>
      <c r="G75" s="80" t="str">
        <f t="shared" si="1"/>
        <v>neptunkód azonos</v>
      </c>
      <c r="I75" s="63" t="s">
        <v>39</v>
      </c>
      <c r="J75" s="47" t="s">
        <v>317</v>
      </c>
      <c r="K75" s="72" t="s">
        <v>318</v>
      </c>
      <c r="L75" s="46">
        <v>4</v>
      </c>
      <c r="M75" s="46">
        <v>4</v>
      </c>
    </row>
    <row r="76" spans="1:65" ht="15.75" x14ac:dyDescent="0.25">
      <c r="A76" s="63" t="s">
        <v>42</v>
      </c>
      <c r="B76" s="45" t="s">
        <v>321</v>
      </c>
      <c r="C76" s="49" t="s">
        <v>322</v>
      </c>
      <c r="D76" s="46">
        <v>2</v>
      </c>
      <c r="E76" s="46">
        <v>2</v>
      </c>
      <c r="G76" s="80" t="str">
        <f t="shared" si="1"/>
        <v>neptunkód azonos</v>
      </c>
      <c r="I76" s="63" t="s">
        <v>42</v>
      </c>
      <c r="J76" s="45" t="s">
        <v>321</v>
      </c>
      <c r="K76" s="72" t="s">
        <v>322</v>
      </c>
      <c r="L76" s="46">
        <v>2</v>
      </c>
      <c r="M76" s="46">
        <v>2</v>
      </c>
    </row>
    <row r="77" spans="1:65" ht="15.75" x14ac:dyDescent="0.25">
      <c r="A77" s="63" t="s">
        <v>46</v>
      </c>
      <c r="B77" s="45" t="s">
        <v>323</v>
      </c>
      <c r="C77" s="49" t="s">
        <v>48</v>
      </c>
      <c r="D77" s="46">
        <v>2</v>
      </c>
      <c r="E77" s="46">
        <v>4</v>
      </c>
      <c r="G77" s="80" t="str">
        <f t="shared" si="1"/>
        <v>neptunkód azonos</v>
      </c>
      <c r="I77" s="63" t="s">
        <v>46</v>
      </c>
      <c r="J77" s="45" t="s">
        <v>323</v>
      </c>
      <c r="K77" s="72" t="s">
        <v>48</v>
      </c>
      <c r="L77" s="46">
        <v>2</v>
      </c>
      <c r="M77" s="46">
        <v>4</v>
      </c>
    </row>
  </sheetData>
  <mergeCells count="29">
    <mergeCell ref="I54:M54"/>
    <mergeCell ref="I66:M66"/>
    <mergeCell ref="O54:S54"/>
    <mergeCell ref="O55:Q55"/>
    <mergeCell ref="A1:E1"/>
    <mergeCell ref="A3:E3"/>
    <mergeCell ref="A54:E54"/>
    <mergeCell ref="A66:E66"/>
    <mergeCell ref="K5:K6"/>
    <mergeCell ref="L5:L6"/>
    <mergeCell ref="M5:M6"/>
    <mergeCell ref="I3:M3"/>
    <mergeCell ref="A55:C55"/>
    <mergeCell ref="A67:C67"/>
    <mergeCell ref="C5:C6"/>
    <mergeCell ref="E5:E6"/>
    <mergeCell ref="I5:I6"/>
    <mergeCell ref="J5:J6"/>
    <mergeCell ref="I7:K7"/>
    <mergeCell ref="A26:C26"/>
    <mergeCell ref="A7:C7"/>
    <mergeCell ref="A17:C17"/>
    <mergeCell ref="D5:D6"/>
    <mergeCell ref="A5:A6"/>
    <mergeCell ref="B5:B6"/>
    <mergeCell ref="I17:K17"/>
    <mergeCell ref="I26:K26"/>
    <mergeCell ref="I55:K55"/>
    <mergeCell ref="I67:K67"/>
  </mergeCells>
  <pageMargins left="0.23622047244094491" right="0.23622047244094491" top="0.74803149606299213" bottom="0.74803149606299213" header="0.31496062992125984" footer="0.31496062992125984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topLeftCell="A19" zoomScale="90" zoomScaleNormal="90" workbookViewId="0">
      <selection activeCell="G41" sqref="G41"/>
    </sheetView>
  </sheetViews>
  <sheetFormatPr defaultRowHeight="15" x14ac:dyDescent="0.25"/>
  <cols>
    <col min="1" max="1" width="4.7109375" style="36" customWidth="1"/>
    <col min="2" max="2" width="16.85546875" style="36" bestFit="1" customWidth="1"/>
    <col min="3" max="3" width="58.140625" style="36" customWidth="1"/>
    <col min="4" max="4" width="6.5703125" style="36" customWidth="1"/>
    <col min="5" max="5" width="8.140625" style="36" bestFit="1" customWidth="1"/>
    <col min="6" max="6" width="3.7109375" style="82" customWidth="1"/>
    <col min="7" max="7" width="63" style="82" bestFit="1" customWidth="1"/>
    <col min="8" max="8" width="3.5703125" customWidth="1"/>
    <col min="9" max="9" width="15.7109375" style="36" customWidth="1"/>
    <col min="10" max="10" width="58.5703125" style="36" bestFit="1" customWidth="1"/>
    <col min="11" max="11" width="5.28515625" style="36" customWidth="1"/>
    <col min="12" max="12" width="8.140625" style="36" bestFit="1" customWidth="1"/>
    <col min="14" max="14" width="14.85546875" bestFit="1" customWidth="1"/>
    <col min="15" max="15" width="40.85546875" bestFit="1" customWidth="1"/>
  </cols>
  <sheetData>
    <row r="1" spans="1:12" ht="18" x14ac:dyDescent="0.25">
      <c r="A1" s="141" t="s">
        <v>0</v>
      </c>
      <c r="B1" s="141"/>
      <c r="C1" s="141"/>
      <c r="D1" s="141"/>
      <c r="E1" s="141"/>
      <c r="F1" s="51"/>
      <c r="G1" s="51"/>
      <c r="I1" s="13"/>
      <c r="J1" s="13"/>
      <c r="K1" s="13"/>
      <c r="L1" s="14"/>
    </row>
    <row r="2" spans="1:12" ht="18" x14ac:dyDescent="0.25">
      <c r="I2" s="18"/>
      <c r="J2" s="18"/>
      <c r="K2" s="18"/>
      <c r="L2" s="18"/>
    </row>
    <row r="3" spans="1:12" ht="18" x14ac:dyDescent="0.25">
      <c r="A3" s="142" t="s">
        <v>357</v>
      </c>
      <c r="B3" s="143"/>
      <c r="C3" s="143"/>
      <c r="D3" s="143"/>
      <c r="E3" s="143"/>
      <c r="F3" s="79"/>
      <c r="G3" s="79"/>
      <c r="I3" s="142" t="s">
        <v>367</v>
      </c>
      <c r="J3" s="143"/>
      <c r="K3" s="143"/>
      <c r="L3" s="143"/>
    </row>
    <row r="4" spans="1:12" ht="18" x14ac:dyDescent="0.25">
      <c r="A4" s="32"/>
      <c r="H4" s="32"/>
    </row>
    <row r="5" spans="1:12" ht="15" customHeight="1" x14ac:dyDescent="0.25">
      <c r="A5" s="137"/>
      <c r="B5" s="139" t="s">
        <v>5</v>
      </c>
      <c r="C5" s="130" t="s">
        <v>6</v>
      </c>
      <c r="D5" s="130" t="s">
        <v>50</v>
      </c>
      <c r="E5" s="132" t="s">
        <v>51</v>
      </c>
      <c r="F5" s="83"/>
      <c r="G5" s="83"/>
      <c r="H5" s="32"/>
      <c r="I5" s="139" t="s">
        <v>5</v>
      </c>
      <c r="J5" s="130" t="s">
        <v>6</v>
      </c>
      <c r="K5" s="130" t="s">
        <v>50</v>
      </c>
      <c r="L5" s="132" t="s">
        <v>51</v>
      </c>
    </row>
    <row r="6" spans="1:12" ht="15" customHeight="1" x14ac:dyDescent="0.25">
      <c r="A6" s="138"/>
      <c r="B6" s="137"/>
      <c r="C6" s="131"/>
      <c r="D6" s="130"/>
      <c r="E6" s="132"/>
      <c r="F6" s="83"/>
      <c r="G6" s="83"/>
      <c r="H6" s="32"/>
      <c r="I6" s="137"/>
      <c r="J6" s="131"/>
      <c r="K6" s="130"/>
      <c r="L6" s="132"/>
    </row>
    <row r="7" spans="1:12" ht="15.75" x14ac:dyDescent="0.25">
      <c r="A7" s="147" t="s">
        <v>52</v>
      </c>
      <c r="B7" s="147"/>
      <c r="C7" s="147"/>
      <c r="D7" s="53">
        <v>31</v>
      </c>
      <c r="E7" s="54">
        <v>38</v>
      </c>
      <c r="F7" s="84"/>
      <c r="G7" s="84"/>
      <c r="I7" s="48"/>
      <c r="J7" s="48"/>
      <c r="K7" s="48"/>
      <c r="L7" s="48"/>
    </row>
    <row r="8" spans="1:12" ht="15.75" x14ac:dyDescent="0.25">
      <c r="A8" s="55" t="s">
        <v>7</v>
      </c>
      <c r="B8" s="40" t="s">
        <v>53</v>
      </c>
      <c r="C8" s="41" t="s">
        <v>54</v>
      </c>
      <c r="D8" s="42">
        <v>6</v>
      </c>
      <c r="E8" s="42">
        <v>6</v>
      </c>
      <c r="F8" s="80"/>
      <c r="G8" s="80" t="str">
        <f>IF(B8=I8,"neptunkód azonos","a tárgyak megfeleltethetők")</f>
        <v>a tárgyak megfeleltethetők</v>
      </c>
      <c r="I8" s="73" t="s">
        <v>55</v>
      </c>
      <c r="J8" s="74" t="s">
        <v>54</v>
      </c>
      <c r="K8" s="75">
        <v>5</v>
      </c>
      <c r="L8" s="76">
        <v>6</v>
      </c>
    </row>
    <row r="9" spans="1:12" ht="15.75" x14ac:dyDescent="0.25">
      <c r="A9" s="52" t="s">
        <v>8</v>
      </c>
      <c r="B9" s="40" t="s">
        <v>326</v>
      </c>
      <c r="C9" s="41" t="s">
        <v>57</v>
      </c>
      <c r="D9" s="42">
        <v>5</v>
      </c>
      <c r="E9" s="42">
        <v>6</v>
      </c>
      <c r="F9" s="80"/>
      <c r="G9" s="80" t="str">
        <f t="shared" ref="G9:G14" si="0">IF(B9=I9,"neptunkód azonos","a tárgyak megfeleltethetők")</f>
        <v>a tárgyak megfeleltethetők</v>
      </c>
      <c r="I9" s="73" t="s">
        <v>58</v>
      </c>
      <c r="J9" s="74" t="s">
        <v>57</v>
      </c>
      <c r="K9" s="75">
        <v>5</v>
      </c>
      <c r="L9" s="76">
        <v>6</v>
      </c>
    </row>
    <row r="10" spans="1:12" ht="15.75" x14ac:dyDescent="0.25">
      <c r="A10" s="52" t="s">
        <v>9</v>
      </c>
      <c r="B10" s="40" t="s">
        <v>59</v>
      </c>
      <c r="C10" s="41" t="s">
        <v>327</v>
      </c>
      <c r="D10" s="42">
        <v>2</v>
      </c>
      <c r="E10" s="42">
        <v>3</v>
      </c>
      <c r="F10" s="80"/>
      <c r="G10" s="80" t="str">
        <f t="shared" si="0"/>
        <v>a tárgyak megfeleltethetők</v>
      </c>
      <c r="I10" s="73" t="s">
        <v>61</v>
      </c>
      <c r="J10" s="74" t="s">
        <v>62</v>
      </c>
      <c r="K10" s="75">
        <v>2</v>
      </c>
      <c r="L10" s="76">
        <v>2</v>
      </c>
    </row>
    <row r="11" spans="1:12" ht="15.75" x14ac:dyDescent="0.25">
      <c r="A11" s="52" t="s">
        <v>10</v>
      </c>
      <c r="B11" s="50" t="s">
        <v>63</v>
      </c>
      <c r="C11" s="41" t="s">
        <v>64</v>
      </c>
      <c r="D11" s="42">
        <v>4</v>
      </c>
      <c r="E11" s="42">
        <v>5</v>
      </c>
      <c r="F11" s="80"/>
      <c r="G11" s="80" t="str">
        <f t="shared" si="0"/>
        <v>a tárgyak megfeleltethetők</v>
      </c>
      <c r="I11" s="73" t="s">
        <v>65</v>
      </c>
      <c r="J11" s="74" t="s">
        <v>66</v>
      </c>
      <c r="K11" s="75">
        <v>4</v>
      </c>
      <c r="L11" s="76">
        <v>5</v>
      </c>
    </row>
    <row r="12" spans="1:12" ht="15.75" x14ac:dyDescent="0.25">
      <c r="A12" s="52" t="s">
        <v>11</v>
      </c>
      <c r="B12" s="40" t="s">
        <v>67</v>
      </c>
      <c r="C12" s="41" t="s">
        <v>68</v>
      </c>
      <c r="D12" s="42">
        <v>2</v>
      </c>
      <c r="E12" s="42">
        <v>3</v>
      </c>
      <c r="F12" s="80"/>
      <c r="G12" s="80" t="str">
        <f t="shared" si="0"/>
        <v>a tárgyak megfeleltethetők</v>
      </c>
      <c r="I12" s="73" t="s">
        <v>69</v>
      </c>
      <c r="J12" s="74" t="s">
        <v>68</v>
      </c>
      <c r="K12" s="75">
        <v>2</v>
      </c>
      <c r="L12" s="76">
        <v>3</v>
      </c>
    </row>
    <row r="13" spans="1:12" ht="15.75" x14ac:dyDescent="0.25">
      <c r="A13" s="52" t="s">
        <v>12</v>
      </c>
      <c r="B13" s="40" t="s">
        <v>70</v>
      </c>
      <c r="C13" s="41" t="s">
        <v>71</v>
      </c>
      <c r="D13" s="42">
        <v>2</v>
      </c>
      <c r="E13" s="42">
        <v>3</v>
      </c>
      <c r="F13" s="80"/>
      <c r="G13" s="80" t="str">
        <f t="shared" si="0"/>
        <v>a tárgyak megfeleltethetők</v>
      </c>
      <c r="I13" s="73" t="s">
        <v>72</v>
      </c>
      <c r="J13" s="74" t="s">
        <v>71</v>
      </c>
      <c r="K13" s="75">
        <v>2</v>
      </c>
      <c r="L13" s="76">
        <v>3</v>
      </c>
    </row>
    <row r="14" spans="1:12" ht="15.75" x14ac:dyDescent="0.25">
      <c r="A14" s="52" t="s">
        <v>13</v>
      </c>
      <c r="B14" s="40" t="s">
        <v>328</v>
      </c>
      <c r="C14" s="41" t="s">
        <v>329</v>
      </c>
      <c r="D14" s="42">
        <v>4</v>
      </c>
      <c r="E14" s="42">
        <v>5</v>
      </c>
      <c r="F14" s="80"/>
      <c r="G14" s="80" t="str">
        <f t="shared" si="0"/>
        <v>a tárgyak megfeleltethetők</v>
      </c>
      <c r="I14" s="73" t="s">
        <v>79</v>
      </c>
      <c r="J14" s="74" t="s">
        <v>78</v>
      </c>
      <c r="K14" s="75">
        <v>2</v>
      </c>
      <c r="L14" s="76">
        <v>3</v>
      </c>
    </row>
    <row r="15" spans="1:12" ht="15.75" x14ac:dyDescent="0.25">
      <c r="A15" s="52" t="s">
        <v>76</v>
      </c>
      <c r="B15" s="40" t="s">
        <v>330</v>
      </c>
      <c r="C15" s="41" t="s">
        <v>82</v>
      </c>
      <c r="D15" s="42">
        <v>3</v>
      </c>
      <c r="E15" s="42">
        <v>4</v>
      </c>
      <c r="F15" s="80"/>
      <c r="G15" s="80" t="str">
        <f>IF(B15=J9,"neptunkód azonos","a tárgyak megfeleltethetők")</f>
        <v>a tárgyak megfeleltethetők</v>
      </c>
      <c r="I15" s="73" t="s">
        <v>83</v>
      </c>
      <c r="J15" s="74" t="s">
        <v>82</v>
      </c>
      <c r="K15" s="75">
        <v>2</v>
      </c>
      <c r="L15" s="76">
        <v>2</v>
      </c>
    </row>
    <row r="16" spans="1:12" ht="15.75" x14ac:dyDescent="0.25">
      <c r="A16" s="52" t="s">
        <v>80</v>
      </c>
      <c r="B16" s="40" t="s">
        <v>85</v>
      </c>
      <c r="C16" s="41" t="s">
        <v>86</v>
      </c>
      <c r="D16" s="42">
        <v>3</v>
      </c>
      <c r="E16" s="42">
        <v>3</v>
      </c>
      <c r="F16" s="80"/>
      <c r="G16" s="80" t="str">
        <f>IF(B16=J10,"neptunkód azonos","a tárgyak megfeleltethetők")</f>
        <v>a tárgyak megfeleltethetők</v>
      </c>
      <c r="I16" s="73" t="s">
        <v>87</v>
      </c>
      <c r="J16" s="74" t="s">
        <v>88</v>
      </c>
      <c r="K16" s="75">
        <v>3</v>
      </c>
      <c r="L16" s="76">
        <v>4</v>
      </c>
    </row>
    <row r="17" spans="1:12" ht="15.75" x14ac:dyDescent="0.25">
      <c r="A17" s="136" t="s">
        <v>89</v>
      </c>
      <c r="B17" s="136"/>
      <c r="C17" s="136"/>
      <c r="D17" s="53">
        <v>19</v>
      </c>
      <c r="E17" s="53">
        <v>20</v>
      </c>
      <c r="F17" s="85"/>
      <c r="G17" s="80"/>
      <c r="I17" s="6"/>
      <c r="J17" s="6"/>
      <c r="K17" s="6"/>
      <c r="L17" s="6"/>
    </row>
    <row r="18" spans="1:12" ht="15.75" x14ac:dyDescent="0.25">
      <c r="A18" s="52" t="s">
        <v>84</v>
      </c>
      <c r="B18" s="40" t="s">
        <v>331</v>
      </c>
      <c r="C18" s="41" t="s">
        <v>92</v>
      </c>
      <c r="D18" s="42">
        <v>2</v>
      </c>
      <c r="E18" s="42">
        <v>2</v>
      </c>
      <c r="F18" s="80"/>
      <c r="G18" s="80" t="str">
        <f>IF(B18=I18,"neptunkód azonos","a tárgyak megfeleltethetők")</f>
        <v>a tárgyak megfeleltethetők</v>
      </c>
      <c r="I18" s="73" t="s">
        <v>93</v>
      </c>
      <c r="J18" s="74" t="s">
        <v>94</v>
      </c>
      <c r="K18" s="75">
        <v>2</v>
      </c>
      <c r="L18" s="76">
        <v>2</v>
      </c>
    </row>
    <row r="19" spans="1:12" ht="15.75" x14ac:dyDescent="0.25">
      <c r="A19" s="52" t="s">
        <v>90</v>
      </c>
      <c r="B19" s="40" t="s">
        <v>332</v>
      </c>
      <c r="C19" s="41" t="s">
        <v>97</v>
      </c>
      <c r="D19" s="42">
        <v>2</v>
      </c>
      <c r="E19" s="42">
        <v>2</v>
      </c>
      <c r="F19" s="80"/>
      <c r="G19" s="80" t="str">
        <f t="shared" ref="G19:G25" si="1">IF(B19=I19,"neptunkód azonos","a tárgyak megfeleltethetők")</f>
        <v>a tárgyak megfeleltethetők</v>
      </c>
      <c r="I19" s="73" t="s">
        <v>98</v>
      </c>
      <c r="J19" s="74" t="s">
        <v>99</v>
      </c>
      <c r="K19" s="75">
        <v>2</v>
      </c>
      <c r="L19" s="76">
        <v>2</v>
      </c>
    </row>
    <row r="20" spans="1:12" ht="15.75" x14ac:dyDescent="0.25">
      <c r="A20" s="52" t="s">
        <v>95</v>
      </c>
      <c r="B20" s="40" t="s">
        <v>333</v>
      </c>
      <c r="C20" s="41" t="s">
        <v>334</v>
      </c>
      <c r="D20" s="42">
        <v>4</v>
      </c>
      <c r="E20" s="42">
        <v>4</v>
      </c>
      <c r="F20" s="80"/>
      <c r="G20" s="80" t="str">
        <f t="shared" si="1"/>
        <v>a tárgyak megfeleltethetők</v>
      </c>
      <c r="I20" s="73" t="s">
        <v>108</v>
      </c>
      <c r="J20" s="74" t="s">
        <v>109</v>
      </c>
      <c r="K20" s="75">
        <v>2</v>
      </c>
      <c r="L20" s="76">
        <v>2</v>
      </c>
    </row>
    <row r="21" spans="1:12" ht="15.75" x14ac:dyDescent="0.25">
      <c r="A21" s="52" t="s">
        <v>100</v>
      </c>
      <c r="B21" s="40" t="s">
        <v>335</v>
      </c>
      <c r="C21" s="41" t="s">
        <v>112</v>
      </c>
      <c r="D21" s="42">
        <v>2</v>
      </c>
      <c r="E21" s="42">
        <v>3</v>
      </c>
      <c r="F21" s="80"/>
      <c r="G21" s="80" t="str">
        <f t="shared" si="1"/>
        <v>a tárgyak megfeleltethetők</v>
      </c>
      <c r="I21" s="73" t="s">
        <v>113</v>
      </c>
      <c r="J21" s="74" t="s">
        <v>114</v>
      </c>
      <c r="K21" s="75">
        <v>2</v>
      </c>
      <c r="L21" s="76">
        <v>3</v>
      </c>
    </row>
    <row r="22" spans="1:12" ht="15.75" x14ac:dyDescent="0.25">
      <c r="A22" s="52" t="s">
        <v>105</v>
      </c>
      <c r="B22" s="40" t="s">
        <v>336</v>
      </c>
      <c r="C22" s="41" t="s">
        <v>337</v>
      </c>
      <c r="D22" s="42">
        <v>2</v>
      </c>
      <c r="E22" s="42">
        <v>2</v>
      </c>
      <c r="F22" s="80"/>
      <c r="G22" s="80" t="str">
        <f t="shared" si="1"/>
        <v>a tárgyak megfeleltethetők</v>
      </c>
      <c r="I22" s="73" t="s">
        <v>118</v>
      </c>
      <c r="J22" s="74" t="s">
        <v>119</v>
      </c>
      <c r="K22" s="75">
        <v>2</v>
      </c>
      <c r="L22" s="76">
        <v>2</v>
      </c>
    </row>
    <row r="23" spans="1:12" ht="15.75" x14ac:dyDescent="0.25">
      <c r="A23" s="52" t="s">
        <v>110</v>
      </c>
      <c r="B23" s="40" t="s">
        <v>121</v>
      </c>
      <c r="C23" s="41" t="s">
        <v>122</v>
      </c>
      <c r="D23" s="42">
        <v>2</v>
      </c>
      <c r="E23" s="42">
        <v>2</v>
      </c>
      <c r="F23" s="80"/>
      <c r="G23" s="80" t="str">
        <f t="shared" si="1"/>
        <v>a tárgyak megfeleltethetők</v>
      </c>
      <c r="I23" s="73" t="s">
        <v>123</v>
      </c>
      <c r="J23" s="74" t="s">
        <v>122</v>
      </c>
      <c r="K23" s="75">
        <v>1</v>
      </c>
      <c r="L23" s="76">
        <v>2</v>
      </c>
    </row>
    <row r="24" spans="1:12" ht="15.75" x14ac:dyDescent="0.25">
      <c r="A24" s="52" t="s">
        <v>115</v>
      </c>
      <c r="B24" s="40" t="s">
        <v>125</v>
      </c>
      <c r="C24" s="41" t="s">
        <v>126</v>
      </c>
      <c r="D24" s="42">
        <v>2</v>
      </c>
      <c r="E24" s="42">
        <v>2</v>
      </c>
      <c r="F24" s="80"/>
      <c r="G24" s="80" t="str">
        <f t="shared" si="1"/>
        <v>a tárgyak megfeleltethetők</v>
      </c>
      <c r="I24" s="73" t="s">
        <v>127</v>
      </c>
      <c r="J24" s="74" t="s">
        <v>126</v>
      </c>
      <c r="K24" s="75">
        <v>2</v>
      </c>
      <c r="L24" s="76">
        <v>2</v>
      </c>
    </row>
    <row r="25" spans="1:12" ht="15.75" x14ac:dyDescent="0.25">
      <c r="A25" s="52" t="s">
        <v>120</v>
      </c>
      <c r="B25" s="40" t="s">
        <v>129</v>
      </c>
      <c r="C25" s="41" t="s">
        <v>130</v>
      </c>
      <c r="D25" s="42">
        <v>3</v>
      </c>
      <c r="E25" s="42">
        <v>3</v>
      </c>
      <c r="F25" s="80"/>
      <c r="G25" s="80" t="str">
        <f t="shared" si="1"/>
        <v>a tárgyak megfeleltethetők</v>
      </c>
      <c r="I25" s="73" t="s">
        <v>131</v>
      </c>
      <c r="J25" s="74" t="s">
        <v>132</v>
      </c>
      <c r="K25" s="75">
        <v>3</v>
      </c>
      <c r="L25" s="76">
        <v>4</v>
      </c>
    </row>
    <row r="26" spans="1:12" ht="15.75" x14ac:dyDescent="0.25">
      <c r="A26" s="136" t="s">
        <v>133</v>
      </c>
      <c r="B26" s="136"/>
      <c r="C26" s="136"/>
      <c r="D26" s="53">
        <v>69</v>
      </c>
      <c r="E26" s="53">
        <v>88</v>
      </c>
      <c r="F26" s="85"/>
      <c r="G26" s="80"/>
      <c r="I26" s="6"/>
      <c r="J26" s="6"/>
      <c r="K26" s="6"/>
      <c r="L26" s="6"/>
    </row>
    <row r="27" spans="1:12" ht="15.75" x14ac:dyDescent="0.25">
      <c r="A27" s="56" t="s">
        <v>134</v>
      </c>
      <c r="B27" s="56"/>
      <c r="C27" s="57"/>
      <c r="D27" s="58">
        <v>44</v>
      </c>
      <c r="E27" s="58">
        <v>56</v>
      </c>
      <c r="F27" s="85"/>
      <c r="G27" s="80"/>
      <c r="I27" s="4"/>
      <c r="J27" s="4"/>
      <c r="K27" s="4"/>
    </row>
    <row r="28" spans="1:12" ht="15.75" x14ac:dyDescent="0.25">
      <c r="A28" s="52" t="s">
        <v>124</v>
      </c>
      <c r="B28" s="40" t="s">
        <v>136</v>
      </c>
      <c r="C28" s="41" t="s">
        <v>137</v>
      </c>
      <c r="D28" s="42">
        <v>4</v>
      </c>
      <c r="E28" s="59">
        <v>5</v>
      </c>
      <c r="F28" s="81"/>
      <c r="G28" s="80" t="str">
        <f t="shared" ref="G28:G40" si="2">IF(B28=J20,"neptunkód azonos","a tárgyak megfeleltethetők")</f>
        <v>a tárgyak megfeleltethetők</v>
      </c>
      <c r="I28" s="73" t="s">
        <v>138</v>
      </c>
      <c r="J28" s="74" t="s">
        <v>139</v>
      </c>
      <c r="K28" s="75">
        <v>4</v>
      </c>
      <c r="L28" s="76">
        <v>5</v>
      </c>
    </row>
    <row r="29" spans="1:12" ht="15.75" x14ac:dyDescent="0.25">
      <c r="A29" s="52" t="s">
        <v>128</v>
      </c>
      <c r="B29" s="40" t="s">
        <v>141</v>
      </c>
      <c r="C29" s="41" t="s">
        <v>142</v>
      </c>
      <c r="D29" s="42">
        <v>4</v>
      </c>
      <c r="E29" s="59">
        <v>5</v>
      </c>
      <c r="F29" s="81"/>
      <c r="G29" s="80" t="str">
        <f t="shared" si="2"/>
        <v>a tárgyak megfeleltethetők</v>
      </c>
      <c r="I29" s="73" t="s">
        <v>143</v>
      </c>
      <c r="J29" s="74" t="s">
        <v>144</v>
      </c>
      <c r="K29" s="75">
        <v>4</v>
      </c>
      <c r="L29" s="76">
        <v>6</v>
      </c>
    </row>
    <row r="30" spans="1:12" ht="15.75" x14ac:dyDescent="0.25">
      <c r="A30" s="52" t="s">
        <v>135</v>
      </c>
      <c r="B30" s="40" t="s">
        <v>32</v>
      </c>
      <c r="C30" s="41" t="s">
        <v>338</v>
      </c>
      <c r="D30" s="42">
        <v>2</v>
      </c>
      <c r="E30" s="59">
        <v>3</v>
      </c>
      <c r="F30" s="81"/>
      <c r="G30" s="80" t="str">
        <f t="shared" si="2"/>
        <v>a tárgyak megfeleltethetők</v>
      </c>
      <c r="I30" s="73" t="s">
        <v>148</v>
      </c>
      <c r="J30" s="74" t="s">
        <v>149</v>
      </c>
      <c r="K30" s="75">
        <v>2</v>
      </c>
      <c r="L30" s="76">
        <v>4</v>
      </c>
    </row>
    <row r="31" spans="1:12" ht="15.75" x14ac:dyDescent="0.25">
      <c r="A31" s="52" t="s">
        <v>140</v>
      </c>
      <c r="B31" s="40" t="s">
        <v>339</v>
      </c>
      <c r="C31" s="41" t="s">
        <v>340</v>
      </c>
      <c r="D31" s="42">
        <v>2</v>
      </c>
      <c r="E31" s="59">
        <v>3</v>
      </c>
      <c r="F31" s="81"/>
      <c r="G31" s="80" t="str">
        <f t="shared" si="2"/>
        <v>a tárgyak megfeleltethetők</v>
      </c>
      <c r="I31" s="73" t="s">
        <v>153</v>
      </c>
      <c r="J31" s="74" t="s">
        <v>152</v>
      </c>
      <c r="K31" s="75">
        <v>2</v>
      </c>
      <c r="L31" s="76">
        <v>4</v>
      </c>
    </row>
    <row r="32" spans="1:12" ht="15.75" x14ac:dyDescent="0.25">
      <c r="A32" s="52" t="s">
        <v>145</v>
      </c>
      <c r="B32" s="40" t="s">
        <v>341</v>
      </c>
      <c r="C32" s="41" t="s">
        <v>342</v>
      </c>
      <c r="D32" s="42">
        <v>3</v>
      </c>
      <c r="E32" s="59">
        <v>4</v>
      </c>
      <c r="F32" s="81"/>
      <c r="G32" s="80" t="str">
        <f t="shared" si="2"/>
        <v>a tárgyak megfeleltethetők</v>
      </c>
      <c r="I32" s="73" t="s">
        <v>157</v>
      </c>
      <c r="J32" s="74" t="s">
        <v>158</v>
      </c>
      <c r="K32" s="75">
        <v>3</v>
      </c>
      <c r="L32" s="76">
        <v>4</v>
      </c>
    </row>
    <row r="33" spans="1:12" ht="15.75" x14ac:dyDescent="0.25">
      <c r="A33" s="52" t="s">
        <v>150</v>
      </c>
      <c r="B33" s="40" t="s">
        <v>343</v>
      </c>
      <c r="C33" s="41" t="s">
        <v>344</v>
      </c>
      <c r="D33" s="42">
        <v>3</v>
      </c>
      <c r="E33" s="59">
        <v>4</v>
      </c>
      <c r="F33" s="81"/>
      <c r="G33" s="80" t="str">
        <f t="shared" si="2"/>
        <v>a tárgyak megfeleltethetők</v>
      </c>
      <c r="I33" s="73" t="s">
        <v>162</v>
      </c>
      <c r="J33" s="74" t="s">
        <v>163</v>
      </c>
      <c r="K33" s="75">
        <v>3</v>
      </c>
      <c r="L33" s="76">
        <v>4</v>
      </c>
    </row>
    <row r="34" spans="1:12" ht="15.75" x14ac:dyDescent="0.25">
      <c r="A34" s="52" t="s">
        <v>154</v>
      </c>
      <c r="B34" s="40" t="s">
        <v>165</v>
      </c>
      <c r="C34" s="41" t="s">
        <v>345</v>
      </c>
      <c r="D34" s="42">
        <v>4</v>
      </c>
      <c r="E34" s="59">
        <v>4</v>
      </c>
      <c r="F34" s="81"/>
      <c r="G34" s="80" t="str">
        <f t="shared" si="2"/>
        <v>a tárgyak megfeleltethetők</v>
      </c>
      <c r="I34" s="73" t="s">
        <v>167</v>
      </c>
      <c r="J34" s="74" t="s">
        <v>168</v>
      </c>
      <c r="K34" s="75">
        <v>2</v>
      </c>
      <c r="L34" s="76">
        <v>3</v>
      </c>
    </row>
    <row r="35" spans="1:12" ht="18.75" customHeight="1" x14ac:dyDescent="0.25">
      <c r="A35" s="52" t="s">
        <v>159</v>
      </c>
      <c r="B35" s="40" t="s">
        <v>346</v>
      </c>
      <c r="C35" s="41" t="s">
        <v>171</v>
      </c>
      <c r="D35" s="42">
        <v>3</v>
      </c>
      <c r="E35" s="59">
        <v>4</v>
      </c>
      <c r="F35" s="81"/>
      <c r="G35" s="80" t="str">
        <f t="shared" si="2"/>
        <v>a tárgyak megfeleltethetők</v>
      </c>
      <c r="I35" s="77" t="s">
        <v>172</v>
      </c>
      <c r="J35" s="78" t="s">
        <v>173</v>
      </c>
      <c r="K35" s="75">
        <v>2</v>
      </c>
      <c r="L35" s="76">
        <v>3</v>
      </c>
    </row>
    <row r="36" spans="1:12" ht="15.75" x14ac:dyDescent="0.25">
      <c r="A36" s="52" t="s">
        <v>164</v>
      </c>
      <c r="B36" s="40" t="s">
        <v>175</v>
      </c>
      <c r="C36" s="41" t="s">
        <v>176</v>
      </c>
      <c r="D36" s="42">
        <v>4</v>
      </c>
      <c r="E36" s="59">
        <v>4</v>
      </c>
      <c r="F36" s="81"/>
      <c r="G36" s="80" t="str">
        <f t="shared" si="2"/>
        <v>a tárgyak megfeleltethetők</v>
      </c>
      <c r="I36" s="73" t="s">
        <v>177</v>
      </c>
      <c r="J36" s="74" t="s">
        <v>178</v>
      </c>
      <c r="K36" s="75">
        <v>3</v>
      </c>
      <c r="L36" s="76">
        <v>3</v>
      </c>
    </row>
    <row r="37" spans="1:12" ht="15.75" x14ac:dyDescent="0.25">
      <c r="A37" s="52" t="s">
        <v>169</v>
      </c>
      <c r="B37" s="40" t="s">
        <v>347</v>
      </c>
      <c r="C37" s="41" t="s">
        <v>181</v>
      </c>
      <c r="D37" s="42">
        <v>3</v>
      </c>
      <c r="E37" s="59">
        <v>4</v>
      </c>
      <c r="F37" s="81"/>
      <c r="G37" s="80" t="str">
        <f t="shared" si="2"/>
        <v>a tárgyak megfeleltethetők</v>
      </c>
      <c r="I37" s="73" t="s">
        <v>182</v>
      </c>
      <c r="J37" s="74" t="s">
        <v>181</v>
      </c>
      <c r="K37" s="75">
        <v>2</v>
      </c>
      <c r="L37" s="76">
        <v>2</v>
      </c>
    </row>
    <row r="38" spans="1:12" ht="15.75" x14ac:dyDescent="0.25">
      <c r="A38" s="52" t="s">
        <v>174</v>
      </c>
      <c r="B38" s="40" t="s">
        <v>45</v>
      </c>
      <c r="C38" s="41" t="s">
        <v>185</v>
      </c>
      <c r="D38" s="42">
        <v>3</v>
      </c>
      <c r="E38" s="59">
        <v>4</v>
      </c>
      <c r="F38" s="81"/>
      <c r="G38" s="80" t="str">
        <f t="shared" si="2"/>
        <v>a tárgyak megfeleltethetők</v>
      </c>
      <c r="I38" s="73" t="s">
        <v>186</v>
      </c>
      <c r="J38" s="74" t="s">
        <v>185</v>
      </c>
      <c r="K38" s="75">
        <v>2</v>
      </c>
      <c r="L38" s="76">
        <v>2</v>
      </c>
    </row>
    <row r="39" spans="1:12" ht="15.75" x14ac:dyDescent="0.25">
      <c r="A39" s="52" t="s">
        <v>179</v>
      </c>
      <c r="B39" s="40" t="s">
        <v>348</v>
      </c>
      <c r="C39" s="41" t="s">
        <v>189</v>
      </c>
      <c r="D39" s="42">
        <v>2</v>
      </c>
      <c r="E39" s="59">
        <v>3</v>
      </c>
      <c r="F39" s="81"/>
      <c r="G39" s="80" t="str">
        <f t="shared" si="2"/>
        <v>a tárgyak megfeleltethetők</v>
      </c>
      <c r="I39" s="73" t="s">
        <v>190</v>
      </c>
      <c r="J39" s="74" t="s">
        <v>191</v>
      </c>
      <c r="K39" s="75">
        <v>1</v>
      </c>
      <c r="L39" s="76">
        <v>2</v>
      </c>
    </row>
    <row r="40" spans="1:12" ht="15.75" x14ac:dyDescent="0.25">
      <c r="A40" s="52" t="s">
        <v>183</v>
      </c>
      <c r="B40" s="40" t="s">
        <v>18</v>
      </c>
      <c r="C40" s="41" t="s">
        <v>194</v>
      </c>
      <c r="D40" s="42">
        <v>4</v>
      </c>
      <c r="E40" s="59">
        <v>5</v>
      </c>
      <c r="F40" s="81"/>
      <c r="G40" s="80" t="str">
        <f t="shared" si="2"/>
        <v>a tárgyak megfeleltethetők</v>
      </c>
      <c r="I40" s="73" t="s">
        <v>195</v>
      </c>
      <c r="J40" s="74" t="s">
        <v>194</v>
      </c>
      <c r="K40" s="75">
        <v>4</v>
      </c>
      <c r="L40" s="76">
        <v>6</v>
      </c>
    </row>
    <row r="41" spans="1:12" ht="15.75" x14ac:dyDescent="0.25">
      <c r="A41" s="52" t="s">
        <v>187</v>
      </c>
      <c r="B41" s="60" t="s">
        <v>349</v>
      </c>
      <c r="C41" s="41" t="s">
        <v>350</v>
      </c>
      <c r="D41" s="42">
        <v>3</v>
      </c>
      <c r="E41" s="59">
        <v>4</v>
      </c>
      <c r="F41" s="81"/>
      <c r="G41" s="88" t="s">
        <v>369</v>
      </c>
      <c r="I41" s="73"/>
      <c r="J41" s="74"/>
      <c r="K41" s="75"/>
      <c r="L41" s="75"/>
    </row>
    <row r="42" spans="1:12" ht="15.75" x14ac:dyDescent="0.25">
      <c r="A42" s="56" t="s">
        <v>201</v>
      </c>
      <c r="B42" s="56"/>
      <c r="C42" s="57"/>
      <c r="D42" s="61">
        <v>9</v>
      </c>
      <c r="E42" s="61">
        <v>12</v>
      </c>
      <c r="F42" s="84"/>
      <c r="G42" s="80"/>
      <c r="I42" s="4"/>
      <c r="J42" s="4"/>
      <c r="K42" s="4"/>
    </row>
    <row r="43" spans="1:12" ht="15.75" x14ac:dyDescent="0.25">
      <c r="A43" s="52" t="s">
        <v>192</v>
      </c>
      <c r="B43" s="40" t="s">
        <v>202</v>
      </c>
      <c r="C43" s="41" t="s">
        <v>203</v>
      </c>
      <c r="D43" s="42">
        <v>2</v>
      </c>
      <c r="E43" s="59">
        <v>3</v>
      </c>
      <c r="F43" s="81"/>
      <c r="G43" s="80" t="str">
        <f>IF(B43=J35,"neptunkód azonos","a tárgyak megfeleltethetők")</f>
        <v>a tárgyak megfeleltethetők</v>
      </c>
      <c r="I43" s="73" t="s">
        <v>204</v>
      </c>
      <c r="J43" s="74" t="s">
        <v>203</v>
      </c>
      <c r="K43" s="75">
        <v>2</v>
      </c>
      <c r="L43" s="76">
        <v>3</v>
      </c>
    </row>
    <row r="44" spans="1:12" ht="15.75" x14ac:dyDescent="0.25">
      <c r="A44" s="52" t="s">
        <v>196</v>
      </c>
      <c r="B44" s="40" t="s">
        <v>351</v>
      </c>
      <c r="C44" s="41" t="s">
        <v>206</v>
      </c>
      <c r="D44" s="42">
        <v>3</v>
      </c>
      <c r="E44" s="59">
        <v>3</v>
      </c>
      <c r="F44" s="81"/>
      <c r="G44" s="80" t="str">
        <f>IF(B44=J36,"neptunkód azonos","a tárgyak megfeleltethetők")</f>
        <v>a tárgyak megfeleltethetők</v>
      </c>
      <c r="I44" s="73" t="s">
        <v>207</v>
      </c>
      <c r="J44" s="74" t="s">
        <v>208</v>
      </c>
      <c r="K44" s="75">
        <v>3</v>
      </c>
      <c r="L44" s="76">
        <v>4</v>
      </c>
    </row>
    <row r="45" spans="1:12" ht="15.75" x14ac:dyDescent="0.25">
      <c r="A45" s="52" t="s">
        <v>213</v>
      </c>
      <c r="B45" s="40" t="s">
        <v>352</v>
      </c>
      <c r="C45" s="41" t="s">
        <v>353</v>
      </c>
      <c r="D45" s="42">
        <v>2</v>
      </c>
      <c r="E45" s="59">
        <v>3</v>
      </c>
      <c r="F45" s="81"/>
      <c r="G45" s="80" t="str">
        <f>IF(B45=J37,"neptunkód azonos","a tárgyak megfeleltethetők")</f>
        <v>a tárgyak megfeleltethetők</v>
      </c>
      <c r="I45" s="73" t="s">
        <v>211</v>
      </c>
      <c r="J45" s="74" t="s">
        <v>212</v>
      </c>
      <c r="K45" s="75">
        <v>2</v>
      </c>
      <c r="L45" s="76">
        <v>2</v>
      </c>
    </row>
    <row r="46" spans="1:12" ht="15.75" x14ac:dyDescent="0.25">
      <c r="A46" s="52" t="s">
        <v>219</v>
      </c>
      <c r="B46" s="40" t="s">
        <v>214</v>
      </c>
      <c r="C46" s="41" t="s">
        <v>354</v>
      </c>
      <c r="D46" s="42">
        <v>2</v>
      </c>
      <c r="E46" s="59">
        <v>3</v>
      </c>
      <c r="F46" s="81"/>
      <c r="G46" s="80" t="str">
        <f>IF(B46=J38,"neptunkód azonos","a tárgyak megfeleltethetők")</f>
        <v>a tárgyak megfeleltethetők</v>
      </c>
      <c r="I46" s="73" t="s">
        <v>216</v>
      </c>
      <c r="J46" s="74" t="s">
        <v>217</v>
      </c>
      <c r="K46" s="75">
        <v>2</v>
      </c>
      <c r="L46" s="76">
        <v>3</v>
      </c>
    </row>
    <row r="47" spans="1:12" ht="15.75" x14ac:dyDescent="0.25">
      <c r="A47" s="56" t="s">
        <v>218</v>
      </c>
      <c r="B47" s="56"/>
      <c r="C47" s="57"/>
      <c r="D47" s="58">
        <v>16</v>
      </c>
      <c r="E47" s="58">
        <v>20</v>
      </c>
      <c r="F47" s="85"/>
      <c r="G47" s="80"/>
      <c r="I47" s="4"/>
      <c r="J47" s="4"/>
      <c r="K47" s="4"/>
    </row>
    <row r="48" spans="1:12" ht="15.75" x14ac:dyDescent="0.25">
      <c r="A48" s="52" t="s">
        <v>223</v>
      </c>
      <c r="B48" s="40" t="s">
        <v>220</v>
      </c>
      <c r="C48" s="41" t="s">
        <v>221</v>
      </c>
      <c r="D48" s="42">
        <v>3</v>
      </c>
      <c r="E48" s="59">
        <v>3</v>
      </c>
      <c r="F48" s="81"/>
      <c r="G48" s="80" t="str">
        <f t="shared" ref="G48:G53" si="3">IF(B48=J40,"neptunkód azonos","a tárgyak megfeleltethetők")</f>
        <v>a tárgyak megfeleltethetők</v>
      </c>
      <c r="I48" s="73" t="s">
        <v>222</v>
      </c>
      <c r="J48" s="74" t="s">
        <v>221</v>
      </c>
      <c r="K48" s="75">
        <v>3</v>
      </c>
      <c r="L48" s="76">
        <v>3</v>
      </c>
    </row>
    <row r="49" spans="1:18" ht="15.75" x14ac:dyDescent="0.25">
      <c r="A49" s="52" t="s">
        <v>226</v>
      </c>
      <c r="B49" s="40" t="s">
        <v>25</v>
      </c>
      <c r="C49" s="41" t="s">
        <v>224</v>
      </c>
      <c r="D49" s="42">
        <v>3</v>
      </c>
      <c r="E49" s="59">
        <v>4</v>
      </c>
      <c r="F49" s="81"/>
      <c r="G49" s="80" t="str">
        <f t="shared" si="3"/>
        <v>a tárgyak megfeleltethetők</v>
      </c>
      <c r="I49" s="73" t="s">
        <v>225</v>
      </c>
      <c r="J49" s="74" t="s">
        <v>224</v>
      </c>
      <c r="K49" s="75">
        <v>3</v>
      </c>
      <c r="L49" s="76">
        <v>4</v>
      </c>
    </row>
    <row r="50" spans="1:18" ht="15.75" x14ac:dyDescent="0.25">
      <c r="A50" s="52" t="s">
        <v>231</v>
      </c>
      <c r="B50" s="40" t="s">
        <v>227</v>
      </c>
      <c r="C50" s="41" t="s">
        <v>228</v>
      </c>
      <c r="D50" s="42">
        <v>3</v>
      </c>
      <c r="E50" s="59">
        <v>3</v>
      </c>
      <c r="F50" s="81"/>
      <c r="G50" s="80" t="str">
        <f t="shared" si="3"/>
        <v>a tárgyak megfeleltethetők</v>
      </c>
      <c r="I50" s="73" t="s">
        <v>229</v>
      </c>
      <c r="J50" s="74" t="s">
        <v>230</v>
      </c>
      <c r="K50" s="75">
        <v>3</v>
      </c>
      <c r="L50" s="76">
        <v>3</v>
      </c>
    </row>
    <row r="51" spans="1:18" ht="15.75" x14ac:dyDescent="0.25">
      <c r="A51" s="52" t="s">
        <v>355</v>
      </c>
      <c r="B51" s="40" t="s">
        <v>232</v>
      </c>
      <c r="C51" s="41" t="s">
        <v>233</v>
      </c>
      <c r="D51" s="42">
        <v>3</v>
      </c>
      <c r="E51" s="59">
        <v>3</v>
      </c>
      <c r="F51" s="81"/>
      <c r="G51" s="80" t="str">
        <f t="shared" si="3"/>
        <v>a tárgyak megfeleltethetők</v>
      </c>
      <c r="I51" s="73" t="s">
        <v>234</v>
      </c>
      <c r="J51" s="74" t="s">
        <v>235</v>
      </c>
      <c r="K51" s="75">
        <v>3</v>
      </c>
      <c r="L51" s="76">
        <v>3</v>
      </c>
    </row>
    <row r="52" spans="1:18" ht="15.75" x14ac:dyDescent="0.25">
      <c r="A52" s="52" t="s">
        <v>236</v>
      </c>
      <c r="B52" s="40" t="s">
        <v>356</v>
      </c>
      <c r="C52" s="41" t="s">
        <v>238</v>
      </c>
      <c r="D52" s="42">
        <v>2</v>
      </c>
      <c r="E52" s="59">
        <v>4</v>
      </c>
      <c r="F52" s="81"/>
      <c r="G52" s="80" t="str">
        <f t="shared" si="3"/>
        <v>a tárgyak megfeleltethetők</v>
      </c>
      <c r="I52" s="73" t="s">
        <v>239</v>
      </c>
      <c r="J52" s="74" t="s">
        <v>238</v>
      </c>
      <c r="K52" s="75">
        <v>3</v>
      </c>
      <c r="L52" s="76">
        <v>3</v>
      </c>
    </row>
    <row r="53" spans="1:18" ht="15.75" x14ac:dyDescent="0.25">
      <c r="A53" s="52" t="s">
        <v>240</v>
      </c>
      <c r="B53" s="40" t="s">
        <v>241</v>
      </c>
      <c r="C53" s="41" t="s">
        <v>242</v>
      </c>
      <c r="D53" s="42">
        <v>2</v>
      </c>
      <c r="E53" s="59">
        <v>3</v>
      </c>
      <c r="F53" s="81"/>
      <c r="G53" s="80" t="str">
        <f t="shared" si="3"/>
        <v>a tárgyak megfeleltethetők</v>
      </c>
      <c r="I53" s="73" t="s">
        <v>243</v>
      </c>
      <c r="J53" s="74" t="s">
        <v>244</v>
      </c>
      <c r="K53" s="75">
        <v>2</v>
      </c>
      <c r="L53" s="76">
        <v>3</v>
      </c>
    </row>
    <row r="54" spans="1:18" ht="15.75" x14ac:dyDescent="0.25">
      <c r="A54" s="140" t="s">
        <v>4</v>
      </c>
      <c r="B54" s="140"/>
      <c r="C54" s="140"/>
      <c r="D54" s="140"/>
      <c r="E54" s="140"/>
      <c r="F54" s="86"/>
      <c r="G54" s="80"/>
      <c r="I54" s="148" t="s">
        <v>245</v>
      </c>
      <c r="J54" s="149"/>
      <c r="K54" s="149"/>
      <c r="L54" s="150"/>
      <c r="M54" s="36"/>
      <c r="N54" s="148" t="s">
        <v>275</v>
      </c>
      <c r="O54" s="149"/>
      <c r="P54" s="149"/>
      <c r="Q54" s="150"/>
      <c r="R54" s="36"/>
    </row>
    <row r="55" spans="1:18" ht="15.75" x14ac:dyDescent="0.25">
      <c r="A55" s="129" t="s">
        <v>14</v>
      </c>
      <c r="B55" s="129"/>
      <c r="C55" s="129"/>
      <c r="D55" s="37">
        <v>34</v>
      </c>
      <c r="E55" s="62">
        <v>39</v>
      </c>
      <c r="F55" s="87"/>
      <c r="G55" s="80"/>
      <c r="M55" s="36"/>
      <c r="R55" s="36"/>
    </row>
    <row r="56" spans="1:18" ht="15.75" x14ac:dyDescent="0.25">
      <c r="A56" s="63" t="s">
        <v>15</v>
      </c>
      <c r="B56" s="45" t="s">
        <v>16</v>
      </c>
      <c r="C56" s="43" t="s">
        <v>17</v>
      </c>
      <c r="D56" s="42">
        <v>4</v>
      </c>
      <c r="E56" s="42">
        <v>5</v>
      </c>
      <c r="F56" s="80"/>
      <c r="G56" s="80" t="s">
        <v>368</v>
      </c>
      <c r="I56" s="73" t="s">
        <v>248</v>
      </c>
      <c r="J56" s="74" t="s">
        <v>249</v>
      </c>
      <c r="K56" s="75">
        <v>4</v>
      </c>
      <c r="L56" s="76">
        <v>6</v>
      </c>
      <c r="M56" s="36"/>
      <c r="N56" s="73" t="s">
        <v>248</v>
      </c>
      <c r="O56" s="74" t="s">
        <v>249</v>
      </c>
      <c r="P56" s="75">
        <v>4</v>
      </c>
      <c r="Q56" s="76">
        <v>6</v>
      </c>
    </row>
    <row r="57" spans="1:18" ht="15.75" x14ac:dyDescent="0.25">
      <c r="A57" s="63" t="s">
        <v>19</v>
      </c>
      <c r="B57" s="45" t="s">
        <v>20</v>
      </c>
      <c r="C57" s="43" t="s">
        <v>21</v>
      </c>
      <c r="D57" s="42">
        <v>4</v>
      </c>
      <c r="E57" s="42">
        <v>6</v>
      </c>
      <c r="F57" s="80"/>
      <c r="G57" s="80" t="s">
        <v>368</v>
      </c>
      <c r="I57" s="73" t="s">
        <v>252</v>
      </c>
      <c r="J57" s="74" t="s">
        <v>253</v>
      </c>
      <c r="K57" s="75">
        <v>5</v>
      </c>
      <c r="L57" s="76">
        <v>7</v>
      </c>
      <c r="N57" s="73" t="s">
        <v>252</v>
      </c>
      <c r="O57" s="74" t="s">
        <v>253</v>
      </c>
      <c r="P57" s="75">
        <v>5</v>
      </c>
      <c r="Q57" s="76">
        <v>7</v>
      </c>
    </row>
    <row r="58" spans="1:18" ht="15.75" x14ac:dyDescent="0.25">
      <c r="A58" s="63" t="s">
        <v>22</v>
      </c>
      <c r="B58" s="45" t="s">
        <v>23</v>
      </c>
      <c r="C58" s="49" t="s">
        <v>24</v>
      </c>
      <c r="D58" s="42">
        <v>4</v>
      </c>
      <c r="E58" s="42">
        <v>4</v>
      </c>
      <c r="F58" s="80"/>
      <c r="G58" s="80" t="s">
        <v>368</v>
      </c>
      <c r="I58" s="73" t="s">
        <v>256</v>
      </c>
      <c r="J58" s="74" t="s">
        <v>257</v>
      </c>
      <c r="K58" s="75">
        <v>4</v>
      </c>
      <c r="L58" s="76">
        <v>5</v>
      </c>
      <c r="N58" s="73" t="s">
        <v>282</v>
      </c>
      <c r="O58" s="74" t="s">
        <v>283</v>
      </c>
      <c r="P58" s="75">
        <v>4</v>
      </c>
      <c r="Q58" s="76">
        <v>5</v>
      </c>
    </row>
    <row r="59" spans="1:18" ht="15.75" x14ac:dyDescent="0.25">
      <c r="A59" s="63" t="s">
        <v>26</v>
      </c>
      <c r="B59" s="45" t="s">
        <v>27</v>
      </c>
      <c r="C59" s="49" t="s">
        <v>28</v>
      </c>
      <c r="D59" s="42">
        <v>4</v>
      </c>
      <c r="E59" s="42">
        <v>4</v>
      </c>
      <c r="F59" s="80"/>
      <c r="G59" s="80" t="s">
        <v>368</v>
      </c>
      <c r="I59" s="73" t="s">
        <v>260</v>
      </c>
      <c r="J59" s="74" t="s">
        <v>261</v>
      </c>
      <c r="K59" s="75">
        <v>4</v>
      </c>
      <c r="L59" s="76">
        <v>5</v>
      </c>
      <c r="N59" s="73" t="s">
        <v>286</v>
      </c>
      <c r="O59" s="74" t="s">
        <v>287</v>
      </c>
      <c r="P59" s="75">
        <v>4</v>
      </c>
      <c r="Q59" s="76">
        <v>5</v>
      </c>
    </row>
    <row r="60" spans="1:18" ht="15.75" x14ac:dyDescent="0.25">
      <c r="A60" s="63" t="s">
        <v>29</v>
      </c>
      <c r="B60" s="45" t="s">
        <v>30</v>
      </c>
      <c r="C60" s="49" t="s">
        <v>31</v>
      </c>
      <c r="D60" s="42">
        <v>2</v>
      </c>
      <c r="E60" s="42">
        <v>2</v>
      </c>
      <c r="F60" s="80"/>
      <c r="G60" s="88" t="s">
        <v>369</v>
      </c>
      <c r="I60" s="70"/>
      <c r="J60" s="70"/>
      <c r="K60" s="70"/>
      <c r="L60" s="70"/>
      <c r="N60" s="70"/>
      <c r="O60" s="70"/>
      <c r="P60" s="70"/>
      <c r="Q60" s="70"/>
    </row>
    <row r="61" spans="1:18" ht="15.75" x14ac:dyDescent="0.25">
      <c r="A61" s="63" t="s">
        <v>33</v>
      </c>
      <c r="B61" s="45" t="s">
        <v>34</v>
      </c>
      <c r="C61" s="49" t="s">
        <v>35</v>
      </c>
      <c r="D61" s="42">
        <v>4</v>
      </c>
      <c r="E61" s="42">
        <v>4</v>
      </c>
      <c r="F61" s="80"/>
      <c r="G61" s="80" t="s">
        <v>368</v>
      </c>
      <c r="I61" s="73" t="s">
        <v>264</v>
      </c>
      <c r="J61" s="74" t="s">
        <v>265</v>
      </c>
      <c r="K61" s="75">
        <v>2</v>
      </c>
      <c r="L61" s="76">
        <v>3</v>
      </c>
      <c r="N61" s="73" t="s">
        <v>288</v>
      </c>
      <c r="O61" s="74" t="s">
        <v>289</v>
      </c>
      <c r="P61" s="75">
        <v>2</v>
      </c>
      <c r="Q61" s="76">
        <v>3</v>
      </c>
    </row>
    <row r="62" spans="1:18" ht="15.75" x14ac:dyDescent="0.25">
      <c r="A62" s="63" t="s">
        <v>36</v>
      </c>
      <c r="B62" s="45" t="s">
        <v>37</v>
      </c>
      <c r="C62" s="49" t="s">
        <v>38</v>
      </c>
      <c r="D62" s="42">
        <v>4</v>
      </c>
      <c r="E62" s="42">
        <v>4</v>
      </c>
      <c r="F62" s="80"/>
      <c r="G62" s="80" t="s">
        <v>368</v>
      </c>
      <c r="I62" s="73" t="s">
        <v>267</v>
      </c>
      <c r="J62" s="74" t="s">
        <v>268</v>
      </c>
      <c r="K62" s="75">
        <v>2</v>
      </c>
      <c r="L62" s="76">
        <v>2</v>
      </c>
      <c r="N62" s="73" t="s">
        <v>290</v>
      </c>
      <c r="O62" s="74" t="s">
        <v>291</v>
      </c>
      <c r="P62" s="75">
        <v>2</v>
      </c>
      <c r="Q62" s="76">
        <v>2</v>
      </c>
    </row>
    <row r="63" spans="1:18" ht="45" x14ac:dyDescent="0.25">
      <c r="A63" s="63" t="s">
        <v>39</v>
      </c>
      <c r="B63" s="45" t="s">
        <v>40</v>
      </c>
      <c r="C63" s="49" t="s">
        <v>41</v>
      </c>
      <c r="D63" s="42">
        <v>4</v>
      </c>
      <c r="E63" s="42">
        <v>4</v>
      </c>
      <c r="F63" s="80"/>
      <c r="G63" s="80" t="s">
        <v>368</v>
      </c>
      <c r="I63" s="73" t="s">
        <v>271</v>
      </c>
      <c r="J63" s="74" t="s">
        <v>272</v>
      </c>
      <c r="K63" s="75">
        <v>2</v>
      </c>
      <c r="L63" s="76">
        <v>3</v>
      </c>
      <c r="N63" s="77" t="s">
        <v>294</v>
      </c>
      <c r="O63" s="78" t="s">
        <v>295</v>
      </c>
      <c r="P63" s="75">
        <v>2</v>
      </c>
      <c r="Q63" s="76">
        <v>2</v>
      </c>
    </row>
    <row r="64" spans="1:18" ht="15.75" x14ac:dyDescent="0.25">
      <c r="A64" s="63" t="s">
        <v>42</v>
      </c>
      <c r="B64" s="45" t="s">
        <v>43</v>
      </c>
      <c r="C64" s="49" t="s">
        <v>44</v>
      </c>
      <c r="D64" s="42">
        <v>2</v>
      </c>
      <c r="E64" s="42">
        <v>2</v>
      </c>
      <c r="F64" s="80"/>
      <c r="G64" s="88" t="s">
        <v>369</v>
      </c>
    </row>
    <row r="65" spans="1:13" ht="15.75" x14ac:dyDescent="0.25">
      <c r="A65" s="63" t="s">
        <v>46</v>
      </c>
      <c r="B65" s="45" t="s">
        <v>47</v>
      </c>
      <c r="C65" s="64" t="s">
        <v>48</v>
      </c>
      <c r="D65" s="42">
        <v>2</v>
      </c>
      <c r="E65" s="42">
        <v>4</v>
      </c>
      <c r="F65" s="80"/>
      <c r="G65" s="88" t="s">
        <v>369</v>
      </c>
    </row>
    <row r="66" spans="1:13" ht="15.75" x14ac:dyDescent="0.25">
      <c r="A66" s="140" t="s">
        <v>296</v>
      </c>
      <c r="B66" s="140"/>
      <c r="C66" s="140"/>
      <c r="D66" s="140"/>
      <c r="E66" s="140"/>
      <c r="G66" s="80"/>
      <c r="I66" s="148" t="s">
        <v>296</v>
      </c>
      <c r="J66" s="149"/>
      <c r="K66" s="149"/>
      <c r="L66" s="150"/>
      <c r="M66" s="36"/>
    </row>
    <row r="67" spans="1:13" ht="15.75" x14ac:dyDescent="0.25">
      <c r="A67" s="129" t="s">
        <v>358</v>
      </c>
      <c r="B67" s="129"/>
      <c r="C67" s="129"/>
      <c r="D67" s="37">
        <v>34</v>
      </c>
      <c r="E67" s="62">
        <v>39</v>
      </c>
      <c r="G67" s="80"/>
      <c r="M67" s="36"/>
    </row>
    <row r="68" spans="1:13" ht="15.75" x14ac:dyDescent="0.25">
      <c r="A68" s="63" t="s">
        <v>15</v>
      </c>
      <c r="B68" s="44" t="s">
        <v>297</v>
      </c>
      <c r="C68" s="43" t="s">
        <v>298</v>
      </c>
      <c r="D68" s="42">
        <v>4</v>
      </c>
      <c r="E68" s="42">
        <v>5</v>
      </c>
      <c r="G68" s="80" t="str">
        <f>IF(B68=J59,"neptunkód azonos","a tárgyak megfeleltethetők")</f>
        <v>a tárgyak megfeleltethetők</v>
      </c>
      <c r="I68" s="73" t="s">
        <v>248</v>
      </c>
      <c r="J68" s="74" t="s">
        <v>249</v>
      </c>
      <c r="K68" s="75">
        <v>4</v>
      </c>
      <c r="L68" s="76">
        <v>6</v>
      </c>
    </row>
    <row r="69" spans="1:13" ht="15.75" x14ac:dyDescent="0.25">
      <c r="A69" s="63" t="s">
        <v>19</v>
      </c>
      <c r="B69" s="60" t="s">
        <v>359</v>
      </c>
      <c r="C69" s="43" t="s">
        <v>300</v>
      </c>
      <c r="D69" s="42">
        <v>4</v>
      </c>
      <c r="E69" s="42">
        <v>6</v>
      </c>
      <c r="G69" s="80" t="str">
        <f>IF(B69=J60,"neptunkód azonos","a tárgyak megfeleltethetők")</f>
        <v>a tárgyak megfeleltethetők</v>
      </c>
      <c r="I69" s="73" t="s">
        <v>252</v>
      </c>
      <c r="J69" s="74" t="s">
        <v>253</v>
      </c>
      <c r="K69" s="75">
        <v>5</v>
      </c>
      <c r="L69" s="76">
        <v>7</v>
      </c>
    </row>
    <row r="70" spans="1:13" ht="15.75" x14ac:dyDescent="0.25">
      <c r="A70" s="63" t="s">
        <v>22</v>
      </c>
      <c r="B70" s="47" t="s">
        <v>301</v>
      </c>
      <c r="C70" s="49" t="s">
        <v>302</v>
      </c>
      <c r="D70" s="46">
        <v>4</v>
      </c>
      <c r="E70" s="46">
        <v>4</v>
      </c>
      <c r="G70" s="80" t="str">
        <f>IF(B70=J61,"neptunkód azonos","a tárgyak megfeleltethetők")</f>
        <v>a tárgyak megfeleltethetők</v>
      </c>
      <c r="I70" s="73" t="s">
        <v>303</v>
      </c>
      <c r="J70" s="74" t="s">
        <v>302</v>
      </c>
      <c r="K70" s="75">
        <v>4</v>
      </c>
      <c r="L70" s="76">
        <v>5</v>
      </c>
    </row>
    <row r="71" spans="1:13" ht="15.75" x14ac:dyDescent="0.25">
      <c r="A71" s="63" t="s">
        <v>26</v>
      </c>
      <c r="B71" s="47" t="s">
        <v>304</v>
      </c>
      <c r="C71" s="49" t="s">
        <v>305</v>
      </c>
      <c r="D71" s="46">
        <v>4</v>
      </c>
      <c r="E71" s="46">
        <v>4</v>
      </c>
      <c r="G71" s="80" t="str">
        <f>IF(B71=J62,"neptunkód azonos","a tárgyak megfeleltethetők")</f>
        <v>a tárgyak megfeleltethetők</v>
      </c>
      <c r="I71" s="73" t="s">
        <v>306</v>
      </c>
      <c r="J71" s="74" t="s">
        <v>305</v>
      </c>
      <c r="K71" s="75">
        <v>4</v>
      </c>
      <c r="L71" s="76">
        <v>5</v>
      </c>
    </row>
    <row r="72" spans="1:13" ht="15.75" x14ac:dyDescent="0.25">
      <c r="A72" s="63" t="s">
        <v>29</v>
      </c>
      <c r="B72" s="47" t="s">
        <v>307</v>
      </c>
      <c r="C72" s="43" t="s">
        <v>308</v>
      </c>
      <c r="D72" s="46">
        <v>2</v>
      </c>
      <c r="E72" s="46">
        <v>2</v>
      </c>
      <c r="G72" s="80" t="str">
        <f>IF(B72=J63,"neptunkód azonos","a tárgyak megfeleltethetők")</f>
        <v>a tárgyak megfeleltethetők</v>
      </c>
      <c r="I72" s="70"/>
      <c r="J72" s="70"/>
      <c r="K72" s="70"/>
      <c r="L72" s="70"/>
    </row>
    <row r="73" spans="1:13" ht="15.75" x14ac:dyDescent="0.25">
      <c r="A73" s="63" t="s">
        <v>33</v>
      </c>
      <c r="B73" s="47" t="s">
        <v>309</v>
      </c>
      <c r="C73" s="43" t="s">
        <v>310</v>
      </c>
      <c r="D73" s="46">
        <v>4</v>
      </c>
      <c r="E73" s="46">
        <v>4</v>
      </c>
      <c r="G73" s="80" t="str">
        <f>IF(B73=J65,"neptunkód azonos","a tárgyak megfeleltethetők")</f>
        <v>a tárgyak megfeleltethetők</v>
      </c>
      <c r="I73" s="73" t="s">
        <v>311</v>
      </c>
      <c r="J73" s="74" t="s">
        <v>312</v>
      </c>
      <c r="K73" s="75">
        <v>2</v>
      </c>
      <c r="L73" s="76">
        <v>3</v>
      </c>
    </row>
    <row r="74" spans="1:13" ht="15.75" x14ac:dyDescent="0.25">
      <c r="A74" s="63" t="s">
        <v>36</v>
      </c>
      <c r="B74" s="47" t="s">
        <v>313</v>
      </c>
      <c r="C74" s="43" t="s">
        <v>314</v>
      </c>
      <c r="D74" s="46">
        <v>4</v>
      </c>
      <c r="E74" s="46">
        <v>4</v>
      </c>
      <c r="G74" s="80" t="str">
        <f>IF(B74=J66,"neptunkód azonos","a tárgyak megfeleltethetők")</f>
        <v>a tárgyak megfeleltethetők</v>
      </c>
      <c r="I74" s="73" t="s">
        <v>315</v>
      </c>
      <c r="J74" s="74" t="s">
        <v>316</v>
      </c>
      <c r="K74" s="75">
        <v>2</v>
      </c>
      <c r="L74" s="76">
        <v>2</v>
      </c>
    </row>
    <row r="75" spans="1:13" ht="15.75" x14ac:dyDescent="0.25">
      <c r="A75" s="63" t="s">
        <v>39</v>
      </c>
      <c r="B75" s="47" t="s">
        <v>317</v>
      </c>
      <c r="C75" s="49" t="s">
        <v>318</v>
      </c>
      <c r="D75" s="46">
        <v>4</v>
      </c>
      <c r="E75" s="46">
        <v>4</v>
      </c>
      <c r="G75" s="80" t="str">
        <f>IF(B75=J67,"neptunkód azonos","a tárgyak megfeleltethetők")</f>
        <v>a tárgyak megfeleltethetők</v>
      </c>
      <c r="I75" s="73" t="s">
        <v>319</v>
      </c>
      <c r="J75" s="74" t="s">
        <v>320</v>
      </c>
      <c r="K75" s="75">
        <v>2</v>
      </c>
      <c r="L75" s="76">
        <v>3</v>
      </c>
    </row>
    <row r="76" spans="1:13" ht="15.75" x14ac:dyDescent="0.25">
      <c r="A76" s="63" t="s">
        <v>42</v>
      </c>
      <c r="B76" s="45" t="s">
        <v>321</v>
      </c>
      <c r="C76" s="49" t="s">
        <v>322</v>
      </c>
      <c r="D76" s="46">
        <v>2</v>
      </c>
      <c r="E76" s="46">
        <v>2</v>
      </c>
      <c r="G76" s="80" t="s">
        <v>325</v>
      </c>
    </row>
    <row r="77" spans="1:13" ht="15.75" x14ac:dyDescent="0.25">
      <c r="A77" s="63" t="s">
        <v>46</v>
      </c>
      <c r="B77" s="45" t="s">
        <v>323</v>
      </c>
      <c r="C77" s="49" t="s">
        <v>48</v>
      </c>
      <c r="D77" s="46">
        <v>2</v>
      </c>
      <c r="E77" s="46">
        <v>4</v>
      </c>
      <c r="G77" s="80" t="s">
        <v>325</v>
      </c>
    </row>
    <row r="81" spans="9:12" ht="18" x14ac:dyDescent="0.25">
      <c r="I81" s="38"/>
      <c r="J81" s="38"/>
      <c r="K81" s="38"/>
      <c r="L81" s="38"/>
    </row>
    <row r="82" spans="9:12" ht="18" x14ac:dyDescent="0.25">
      <c r="I82" s="38"/>
      <c r="J82" s="38"/>
      <c r="K82" s="38"/>
      <c r="L82" s="38"/>
    </row>
  </sheetData>
  <mergeCells count="22">
    <mergeCell ref="N54:Q54"/>
    <mergeCell ref="I66:L66"/>
    <mergeCell ref="I5:I6"/>
    <mergeCell ref="J5:J6"/>
    <mergeCell ref="K5:K6"/>
    <mergeCell ref="L5:L6"/>
    <mergeCell ref="I3:L3"/>
    <mergeCell ref="A67:C67"/>
    <mergeCell ref="A7:C7"/>
    <mergeCell ref="A17:C17"/>
    <mergeCell ref="A26:C26"/>
    <mergeCell ref="A54:E54"/>
    <mergeCell ref="A55:C55"/>
    <mergeCell ref="A66:E66"/>
    <mergeCell ref="I54:L54"/>
    <mergeCell ref="A1:E1"/>
    <mergeCell ref="A3:E3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opLeftCell="A74" workbookViewId="0">
      <selection activeCell="I96" sqref="I96:L98"/>
    </sheetView>
  </sheetViews>
  <sheetFormatPr defaultRowHeight="15" x14ac:dyDescent="0.25"/>
  <cols>
    <col min="2" max="2" width="16.28515625" bestFit="1" customWidth="1"/>
    <col min="3" max="3" width="48.85546875" bestFit="1" customWidth="1"/>
    <col min="6" max="6" width="1.85546875" style="82" customWidth="1"/>
    <col min="7" max="7" width="27.85546875" style="82" bestFit="1" customWidth="1"/>
    <col min="8" max="8" width="2" customWidth="1"/>
    <col min="9" max="9" width="15.85546875" bestFit="1" customWidth="1"/>
    <col min="10" max="10" width="58.42578125" bestFit="1" customWidth="1"/>
  </cols>
  <sheetData>
    <row r="1" spans="1:13" x14ac:dyDescent="0.25">
      <c r="A1" s="10"/>
      <c r="B1" s="11"/>
      <c r="C1" s="12"/>
      <c r="D1" s="7"/>
      <c r="E1" s="7"/>
      <c r="F1" s="91"/>
      <c r="G1" s="91"/>
      <c r="H1" s="13"/>
      <c r="I1" s="13"/>
      <c r="J1" s="13"/>
      <c r="K1" s="13"/>
      <c r="L1" s="14"/>
      <c r="M1" s="31"/>
    </row>
    <row r="2" spans="1:13" ht="18" x14ac:dyDescent="0.25">
      <c r="A2" s="15" t="s">
        <v>1</v>
      </c>
      <c r="B2" s="16"/>
      <c r="C2" s="17"/>
      <c r="D2" s="18"/>
      <c r="E2" s="18"/>
      <c r="F2" s="32"/>
      <c r="G2" s="32"/>
      <c r="H2" s="18"/>
      <c r="I2" s="18"/>
      <c r="J2" s="18"/>
      <c r="K2" s="18"/>
      <c r="L2" s="18"/>
      <c r="M2" s="32"/>
    </row>
    <row r="3" spans="1:13" ht="18" x14ac:dyDescent="0.25">
      <c r="A3" s="15" t="s">
        <v>3</v>
      </c>
      <c r="B3" s="16"/>
      <c r="C3" s="17"/>
      <c r="D3" s="18"/>
      <c r="E3" s="18"/>
      <c r="F3" s="32"/>
      <c r="G3" s="32"/>
      <c r="H3" s="18"/>
      <c r="I3" s="18"/>
      <c r="J3" s="18"/>
      <c r="K3" s="18"/>
      <c r="L3" s="18"/>
      <c r="M3" s="32"/>
    </row>
    <row r="4" spans="1:13" ht="18" x14ac:dyDescent="0.25">
      <c r="A4" s="15"/>
      <c r="B4" s="16"/>
      <c r="C4" s="17"/>
      <c r="D4" s="18"/>
      <c r="E4" s="18"/>
      <c r="F4" s="32"/>
      <c r="G4" s="32"/>
      <c r="H4" s="18"/>
      <c r="I4" s="18"/>
      <c r="J4" s="18"/>
      <c r="K4" s="18"/>
      <c r="L4" s="18"/>
      <c r="M4" s="32"/>
    </row>
    <row r="5" spans="1:13" ht="18" x14ac:dyDescent="0.25">
      <c r="A5" s="18" t="s">
        <v>0</v>
      </c>
      <c r="B5" s="18"/>
      <c r="C5" s="18"/>
      <c r="D5" s="18"/>
      <c r="E5" s="18"/>
      <c r="F5" s="32"/>
      <c r="G5" s="32"/>
      <c r="H5" s="18"/>
      <c r="I5" s="18"/>
      <c r="J5" s="18"/>
      <c r="K5" s="18"/>
      <c r="L5" s="18"/>
      <c r="M5" s="32"/>
    </row>
    <row r="6" spans="1:13" ht="18" x14ac:dyDescent="0.25">
      <c r="A6" s="18"/>
      <c r="B6" s="18"/>
      <c r="C6" s="18"/>
      <c r="D6" s="18"/>
      <c r="E6" s="18"/>
      <c r="F6" s="32"/>
      <c r="G6" s="32"/>
      <c r="H6" s="18"/>
      <c r="I6" s="18"/>
      <c r="J6" s="18"/>
      <c r="K6" s="18"/>
      <c r="L6" s="18"/>
      <c r="M6" s="32"/>
    </row>
    <row r="7" spans="1:13" ht="18" x14ac:dyDescent="0.25">
      <c r="A7" s="18" t="s">
        <v>49</v>
      </c>
      <c r="B7" s="18"/>
      <c r="C7" s="18"/>
      <c r="D7" s="18"/>
      <c r="E7" s="18"/>
      <c r="F7" s="32"/>
      <c r="G7" s="32"/>
      <c r="H7" s="19"/>
      <c r="I7" s="19"/>
      <c r="J7" s="19"/>
      <c r="K7" s="19"/>
      <c r="L7" s="19"/>
      <c r="M7" s="9"/>
    </row>
    <row r="8" spans="1:13" ht="18" x14ac:dyDescent="0.25">
      <c r="A8" s="34"/>
      <c r="B8" s="20"/>
      <c r="C8" s="20"/>
      <c r="D8" s="20"/>
      <c r="E8" s="20"/>
      <c r="F8" s="79"/>
      <c r="G8" s="79"/>
      <c r="H8" s="19"/>
      <c r="I8" s="19"/>
      <c r="J8" s="19"/>
      <c r="K8" s="19"/>
      <c r="L8" s="19"/>
      <c r="M8" s="9"/>
    </row>
    <row r="9" spans="1:13" ht="15.75" x14ac:dyDescent="0.25">
      <c r="A9" s="21"/>
      <c r="B9" s="22"/>
      <c r="C9" s="22"/>
      <c r="D9" s="22"/>
      <c r="E9" s="22"/>
      <c r="F9" s="92"/>
      <c r="G9" s="92"/>
      <c r="H9" s="19"/>
      <c r="I9" s="19"/>
      <c r="J9" s="19"/>
      <c r="K9" s="19"/>
      <c r="L9" s="19"/>
      <c r="M9" s="9"/>
    </row>
    <row r="10" spans="1:13" x14ac:dyDescent="0.25">
      <c r="A10" s="151"/>
      <c r="B10" s="153" t="s">
        <v>5</v>
      </c>
      <c r="C10" s="154" t="s">
        <v>6</v>
      </c>
      <c r="D10" s="154" t="s">
        <v>50</v>
      </c>
      <c r="E10" s="156" t="s">
        <v>51</v>
      </c>
      <c r="F10" s="83"/>
      <c r="G10" s="83"/>
      <c r="H10" s="4"/>
      <c r="I10" s="4"/>
      <c r="J10" s="4"/>
      <c r="K10" s="4"/>
      <c r="L10" s="3"/>
      <c r="M10" s="3"/>
    </row>
    <row r="11" spans="1:13" x14ac:dyDescent="0.25">
      <c r="A11" s="152"/>
      <c r="B11" s="151"/>
      <c r="C11" s="155"/>
      <c r="D11" s="154"/>
      <c r="E11" s="156"/>
      <c r="F11" s="83"/>
      <c r="G11" s="83"/>
      <c r="H11" s="4"/>
      <c r="I11" s="4"/>
      <c r="J11" s="4"/>
      <c r="K11" s="4"/>
      <c r="L11" s="3"/>
      <c r="M11" s="3"/>
    </row>
    <row r="12" spans="1:13" ht="15.75" x14ac:dyDescent="0.25">
      <c r="A12" s="151"/>
      <c r="B12" s="151"/>
      <c r="C12" s="151"/>
      <c r="D12" s="105"/>
      <c r="E12" s="106"/>
      <c r="F12" s="89"/>
      <c r="G12" s="89"/>
      <c r="H12" s="4"/>
      <c r="I12" s="4"/>
      <c r="J12" s="4"/>
      <c r="K12" s="4"/>
      <c r="L12" s="3"/>
      <c r="M12" s="3"/>
    </row>
    <row r="13" spans="1:13" ht="15.75" x14ac:dyDescent="0.25">
      <c r="A13" s="158" t="s">
        <v>52</v>
      </c>
      <c r="B13" s="158"/>
      <c r="C13" s="158"/>
      <c r="D13" s="107">
        <v>32</v>
      </c>
      <c r="E13" s="108">
        <v>38</v>
      </c>
      <c r="F13" s="84"/>
      <c r="G13" s="84"/>
      <c r="H13" s="4"/>
      <c r="I13" s="4"/>
      <c r="J13" s="4"/>
      <c r="K13" s="4"/>
      <c r="L13" s="3"/>
      <c r="M13" s="3"/>
    </row>
    <row r="14" spans="1:13" ht="15.75" x14ac:dyDescent="0.25">
      <c r="A14" s="105" t="s">
        <v>7</v>
      </c>
      <c r="B14" s="109" t="s">
        <v>53</v>
      </c>
      <c r="C14" s="110" t="s">
        <v>54</v>
      </c>
      <c r="D14" s="98">
        <v>6</v>
      </c>
      <c r="E14" s="98">
        <v>6</v>
      </c>
      <c r="F14" s="80"/>
      <c r="G14" s="80" t="str">
        <f>IF(B14=I14,"neptunkód azonos","a tárgyak megfeleltethetők")</f>
        <v>a tárgyak megfeleltethetők</v>
      </c>
      <c r="H14" s="5"/>
      <c r="I14" s="123" t="s">
        <v>55</v>
      </c>
      <c r="J14" s="124" t="s">
        <v>54</v>
      </c>
      <c r="K14" s="125">
        <v>5</v>
      </c>
      <c r="L14" s="126">
        <v>6</v>
      </c>
      <c r="M14" s="122"/>
    </row>
    <row r="15" spans="1:13" ht="15.75" x14ac:dyDescent="0.25">
      <c r="A15" s="105" t="s">
        <v>8</v>
      </c>
      <c r="B15" s="109" t="s">
        <v>56</v>
      </c>
      <c r="C15" s="110" t="s">
        <v>57</v>
      </c>
      <c r="D15" s="98">
        <v>6</v>
      </c>
      <c r="E15" s="98">
        <v>6</v>
      </c>
      <c r="F15" s="80"/>
      <c r="G15" s="80" t="str">
        <f t="shared" ref="G15:G78" si="0">IF(B15=I15,"neptunkód azonos","a tárgyak megfeleltethetők")</f>
        <v>a tárgyak megfeleltethetők</v>
      </c>
      <c r="H15" s="5"/>
      <c r="I15" s="123" t="s">
        <v>58</v>
      </c>
      <c r="J15" s="124" t="s">
        <v>57</v>
      </c>
      <c r="K15" s="125">
        <v>5</v>
      </c>
      <c r="L15" s="126">
        <v>6</v>
      </c>
      <c r="M15" s="5"/>
    </row>
    <row r="16" spans="1:13" ht="15.75" x14ac:dyDescent="0.25">
      <c r="A16" s="105" t="s">
        <v>9</v>
      </c>
      <c r="B16" s="109" t="s">
        <v>59</v>
      </c>
      <c r="C16" s="111" t="s">
        <v>60</v>
      </c>
      <c r="D16" s="98">
        <v>2</v>
      </c>
      <c r="E16" s="98">
        <v>3</v>
      </c>
      <c r="F16" s="80"/>
      <c r="G16" s="80" t="str">
        <f t="shared" si="0"/>
        <v>a tárgyak megfeleltethetők</v>
      </c>
      <c r="H16" s="5"/>
      <c r="I16" s="123" t="s">
        <v>61</v>
      </c>
      <c r="J16" s="124" t="s">
        <v>62</v>
      </c>
      <c r="K16" s="125">
        <v>2</v>
      </c>
      <c r="L16" s="126">
        <v>2</v>
      </c>
      <c r="M16" s="5"/>
    </row>
    <row r="17" spans="1:13" ht="15.75" x14ac:dyDescent="0.25">
      <c r="A17" s="105" t="s">
        <v>10</v>
      </c>
      <c r="B17" s="112" t="s">
        <v>63</v>
      </c>
      <c r="C17" s="102" t="s">
        <v>64</v>
      </c>
      <c r="D17" s="98">
        <v>4</v>
      </c>
      <c r="E17" s="98">
        <v>5</v>
      </c>
      <c r="F17" s="80"/>
      <c r="G17" s="80" t="str">
        <f t="shared" si="0"/>
        <v>a tárgyak megfeleltethetők</v>
      </c>
      <c r="H17" s="5"/>
      <c r="I17" s="123" t="s">
        <v>65</v>
      </c>
      <c r="J17" s="124" t="s">
        <v>66</v>
      </c>
      <c r="K17" s="125">
        <v>4</v>
      </c>
      <c r="L17" s="126">
        <v>5</v>
      </c>
      <c r="M17" s="5"/>
    </row>
    <row r="18" spans="1:13" ht="15.75" x14ac:dyDescent="0.25">
      <c r="A18" s="105" t="s">
        <v>11</v>
      </c>
      <c r="B18" s="109" t="s">
        <v>67</v>
      </c>
      <c r="C18" s="110" t="s">
        <v>68</v>
      </c>
      <c r="D18" s="98">
        <v>2</v>
      </c>
      <c r="E18" s="98">
        <v>3</v>
      </c>
      <c r="F18" s="80"/>
      <c r="G18" s="80" t="str">
        <f t="shared" si="0"/>
        <v>a tárgyak megfeleltethetők</v>
      </c>
      <c r="H18" s="5"/>
      <c r="I18" s="123" t="s">
        <v>69</v>
      </c>
      <c r="J18" s="124" t="s">
        <v>68</v>
      </c>
      <c r="K18" s="125">
        <v>2</v>
      </c>
      <c r="L18" s="126">
        <v>3</v>
      </c>
      <c r="M18" s="5"/>
    </row>
    <row r="19" spans="1:13" ht="15.75" x14ac:dyDescent="0.25">
      <c r="A19" s="105" t="s">
        <v>12</v>
      </c>
      <c r="B19" s="109" t="s">
        <v>70</v>
      </c>
      <c r="C19" s="110" t="s">
        <v>71</v>
      </c>
      <c r="D19" s="98">
        <v>2</v>
      </c>
      <c r="E19" s="98">
        <v>3</v>
      </c>
      <c r="F19" s="80"/>
      <c r="G19" s="80" t="str">
        <f t="shared" si="0"/>
        <v>a tárgyak megfeleltethetők</v>
      </c>
      <c r="H19" s="5"/>
      <c r="I19" s="123" t="s">
        <v>72</v>
      </c>
      <c r="J19" s="124" t="s">
        <v>71</v>
      </c>
      <c r="K19" s="125">
        <v>2</v>
      </c>
      <c r="L19" s="126">
        <v>3</v>
      </c>
      <c r="M19" s="5"/>
    </row>
    <row r="20" spans="1:13" ht="15.75" x14ac:dyDescent="0.25">
      <c r="A20" s="105" t="s">
        <v>13</v>
      </c>
      <c r="B20" s="109" t="s">
        <v>73</v>
      </c>
      <c r="C20" s="110" t="s">
        <v>74</v>
      </c>
      <c r="D20" s="98">
        <v>3</v>
      </c>
      <c r="E20" s="98">
        <v>3</v>
      </c>
      <c r="F20" s="80"/>
      <c r="G20" s="80" t="str">
        <f t="shared" si="0"/>
        <v>a tárgyak megfeleltethetők</v>
      </c>
      <c r="H20" s="5"/>
      <c r="I20" s="123" t="s">
        <v>75</v>
      </c>
      <c r="J20" s="124" t="s">
        <v>74</v>
      </c>
      <c r="K20" s="125">
        <v>3</v>
      </c>
      <c r="L20" s="126">
        <v>3</v>
      </c>
      <c r="M20" s="5"/>
    </row>
    <row r="21" spans="1:13" ht="15.75" x14ac:dyDescent="0.25">
      <c r="A21" s="105" t="s">
        <v>76</v>
      </c>
      <c r="B21" s="109" t="s">
        <v>77</v>
      </c>
      <c r="C21" s="110" t="s">
        <v>78</v>
      </c>
      <c r="D21" s="98">
        <v>2</v>
      </c>
      <c r="E21" s="98">
        <v>3</v>
      </c>
      <c r="F21" s="80"/>
      <c r="G21" s="80" t="str">
        <f t="shared" si="0"/>
        <v>a tárgyak megfeleltethetők</v>
      </c>
      <c r="H21" s="5"/>
      <c r="I21" s="123" t="s">
        <v>79</v>
      </c>
      <c r="J21" s="124" t="s">
        <v>78</v>
      </c>
      <c r="K21" s="125">
        <v>2</v>
      </c>
      <c r="L21" s="126">
        <v>3</v>
      </c>
      <c r="M21" s="5"/>
    </row>
    <row r="22" spans="1:13" ht="15.75" x14ac:dyDescent="0.25">
      <c r="A22" s="105" t="s">
        <v>80</v>
      </c>
      <c r="B22" s="109" t="s">
        <v>81</v>
      </c>
      <c r="C22" s="110" t="s">
        <v>82</v>
      </c>
      <c r="D22" s="98">
        <v>2</v>
      </c>
      <c r="E22" s="98">
        <v>3</v>
      </c>
      <c r="F22" s="80"/>
      <c r="G22" s="80" t="str">
        <f t="shared" si="0"/>
        <v>a tárgyak megfeleltethetők</v>
      </c>
      <c r="H22" s="5"/>
      <c r="I22" s="123" t="s">
        <v>83</v>
      </c>
      <c r="J22" s="124" t="s">
        <v>82</v>
      </c>
      <c r="K22" s="125">
        <v>2</v>
      </c>
      <c r="L22" s="126">
        <v>2</v>
      </c>
      <c r="M22" s="5"/>
    </row>
    <row r="23" spans="1:13" ht="15.75" x14ac:dyDescent="0.25">
      <c r="A23" s="105" t="s">
        <v>84</v>
      </c>
      <c r="B23" s="109" t="s">
        <v>85</v>
      </c>
      <c r="C23" s="102" t="s">
        <v>86</v>
      </c>
      <c r="D23" s="98">
        <v>3</v>
      </c>
      <c r="E23" s="98">
        <v>3</v>
      </c>
      <c r="F23" s="80"/>
      <c r="G23" s="80" t="str">
        <f t="shared" si="0"/>
        <v>a tárgyak megfeleltethetők</v>
      </c>
      <c r="H23" s="5"/>
      <c r="I23" s="123" t="s">
        <v>87</v>
      </c>
      <c r="J23" s="124" t="s">
        <v>88</v>
      </c>
      <c r="K23" s="125">
        <v>3</v>
      </c>
      <c r="L23" s="126">
        <v>4</v>
      </c>
      <c r="M23" s="5"/>
    </row>
    <row r="24" spans="1:13" ht="15.75" x14ac:dyDescent="0.25">
      <c r="A24" s="158" t="s">
        <v>89</v>
      </c>
      <c r="B24" s="158"/>
      <c r="C24" s="158"/>
      <c r="D24" s="107">
        <v>19</v>
      </c>
      <c r="E24" s="107">
        <v>20</v>
      </c>
      <c r="F24" s="85"/>
      <c r="G24" s="80"/>
      <c r="H24" s="6"/>
      <c r="I24" s="6"/>
      <c r="J24" s="6"/>
      <c r="K24" s="6"/>
      <c r="L24" s="6"/>
      <c r="M24" s="33"/>
    </row>
    <row r="25" spans="1:13" ht="15.75" x14ac:dyDescent="0.25">
      <c r="A25" s="105" t="s">
        <v>90</v>
      </c>
      <c r="B25" s="113" t="s">
        <v>91</v>
      </c>
      <c r="C25" s="110" t="s">
        <v>92</v>
      </c>
      <c r="D25" s="98">
        <v>2</v>
      </c>
      <c r="E25" s="98">
        <v>2</v>
      </c>
      <c r="F25" s="80"/>
      <c r="G25" s="80" t="str">
        <f t="shared" si="0"/>
        <v>a tárgyak megfeleltethetők</v>
      </c>
      <c r="H25" s="5"/>
      <c r="I25" s="26" t="s">
        <v>93</v>
      </c>
      <c r="J25" s="24" t="s">
        <v>94</v>
      </c>
      <c r="K25" s="25">
        <v>2</v>
      </c>
      <c r="L25" s="29">
        <v>2</v>
      </c>
      <c r="M25" s="5"/>
    </row>
    <row r="26" spans="1:13" ht="15.75" x14ac:dyDescent="0.25">
      <c r="A26" s="105" t="s">
        <v>95</v>
      </c>
      <c r="B26" s="113" t="s">
        <v>96</v>
      </c>
      <c r="C26" s="110" t="s">
        <v>97</v>
      </c>
      <c r="D26" s="98">
        <v>2</v>
      </c>
      <c r="E26" s="98">
        <v>2</v>
      </c>
      <c r="F26" s="80"/>
      <c r="G26" s="80" t="str">
        <f t="shared" si="0"/>
        <v>a tárgyak megfeleltethetők</v>
      </c>
      <c r="H26" s="5"/>
      <c r="I26" s="26" t="s">
        <v>98</v>
      </c>
      <c r="J26" s="24" t="s">
        <v>99</v>
      </c>
      <c r="K26" s="25">
        <v>2</v>
      </c>
      <c r="L26" s="29">
        <v>2</v>
      </c>
      <c r="M26" s="5"/>
    </row>
    <row r="27" spans="1:13" ht="15.75" x14ac:dyDescent="0.25">
      <c r="A27" s="105" t="s">
        <v>100</v>
      </c>
      <c r="B27" s="113" t="s">
        <v>101</v>
      </c>
      <c r="C27" s="110" t="s">
        <v>102</v>
      </c>
      <c r="D27" s="98">
        <v>2</v>
      </c>
      <c r="E27" s="98">
        <v>2</v>
      </c>
      <c r="F27" s="80"/>
      <c r="G27" s="80" t="str">
        <f t="shared" si="0"/>
        <v>a tárgyak megfeleltethetők</v>
      </c>
      <c r="H27" s="5"/>
      <c r="I27" s="26" t="s">
        <v>103</v>
      </c>
      <c r="J27" s="24" t="s">
        <v>104</v>
      </c>
      <c r="K27" s="25">
        <v>2</v>
      </c>
      <c r="L27" s="29">
        <v>2</v>
      </c>
      <c r="M27" s="5"/>
    </row>
    <row r="28" spans="1:13" ht="15.75" x14ac:dyDescent="0.25">
      <c r="A28" s="105" t="s">
        <v>105</v>
      </c>
      <c r="B28" s="114" t="s">
        <v>106</v>
      </c>
      <c r="C28" s="110" t="s">
        <v>107</v>
      </c>
      <c r="D28" s="98">
        <v>2</v>
      </c>
      <c r="E28" s="98">
        <v>2</v>
      </c>
      <c r="F28" s="80"/>
      <c r="G28" s="80" t="str">
        <f t="shared" si="0"/>
        <v>a tárgyak megfeleltethetők</v>
      </c>
      <c r="H28" s="5"/>
      <c r="I28" s="26" t="s">
        <v>108</v>
      </c>
      <c r="J28" s="24" t="s">
        <v>109</v>
      </c>
      <c r="K28" s="25">
        <v>2</v>
      </c>
      <c r="L28" s="29">
        <v>2</v>
      </c>
      <c r="M28" s="5"/>
    </row>
    <row r="29" spans="1:13" ht="15.75" x14ac:dyDescent="0.25">
      <c r="A29" s="105" t="s">
        <v>110</v>
      </c>
      <c r="B29" s="113" t="s">
        <v>111</v>
      </c>
      <c r="C29" s="110" t="s">
        <v>112</v>
      </c>
      <c r="D29" s="98">
        <v>2</v>
      </c>
      <c r="E29" s="98">
        <v>3</v>
      </c>
      <c r="F29" s="80"/>
      <c r="G29" s="80" t="str">
        <f t="shared" si="0"/>
        <v>a tárgyak megfeleltethetők</v>
      </c>
      <c r="H29" s="5"/>
      <c r="I29" s="26" t="s">
        <v>113</v>
      </c>
      <c r="J29" s="24" t="s">
        <v>114</v>
      </c>
      <c r="K29" s="25">
        <v>2</v>
      </c>
      <c r="L29" s="29">
        <v>3</v>
      </c>
      <c r="M29" s="5"/>
    </row>
    <row r="30" spans="1:13" ht="15.75" x14ac:dyDescent="0.25">
      <c r="A30" s="105" t="s">
        <v>115</v>
      </c>
      <c r="B30" s="115" t="s">
        <v>116</v>
      </c>
      <c r="C30" s="110" t="s">
        <v>117</v>
      </c>
      <c r="D30" s="98">
        <v>2</v>
      </c>
      <c r="E30" s="98">
        <v>2</v>
      </c>
      <c r="F30" s="80"/>
      <c r="G30" s="80" t="str">
        <f t="shared" si="0"/>
        <v>a tárgyak megfeleltethetők</v>
      </c>
      <c r="H30" s="5"/>
      <c r="I30" s="26" t="s">
        <v>118</v>
      </c>
      <c r="J30" s="24" t="s">
        <v>119</v>
      </c>
      <c r="K30" s="25">
        <v>2</v>
      </c>
      <c r="L30" s="29">
        <v>2</v>
      </c>
      <c r="M30" s="5"/>
    </row>
    <row r="31" spans="1:13" ht="15.75" x14ac:dyDescent="0.25">
      <c r="A31" s="105" t="s">
        <v>120</v>
      </c>
      <c r="B31" s="115" t="s">
        <v>121</v>
      </c>
      <c r="C31" s="102" t="s">
        <v>122</v>
      </c>
      <c r="D31" s="98">
        <v>2</v>
      </c>
      <c r="E31" s="98">
        <v>2</v>
      </c>
      <c r="F31" s="80"/>
      <c r="G31" s="80" t="str">
        <f t="shared" si="0"/>
        <v>a tárgyak megfeleltethetők</v>
      </c>
      <c r="H31" s="5"/>
      <c r="I31" s="26" t="s">
        <v>123</v>
      </c>
      <c r="J31" s="24" t="s">
        <v>122</v>
      </c>
      <c r="K31" s="25">
        <v>1</v>
      </c>
      <c r="L31" s="29">
        <v>2</v>
      </c>
      <c r="M31" s="5"/>
    </row>
    <row r="32" spans="1:13" ht="15.75" x14ac:dyDescent="0.25">
      <c r="A32" s="105" t="s">
        <v>124</v>
      </c>
      <c r="B32" s="115" t="s">
        <v>125</v>
      </c>
      <c r="C32" s="102" t="s">
        <v>126</v>
      </c>
      <c r="D32" s="98">
        <v>2</v>
      </c>
      <c r="E32" s="98">
        <v>2</v>
      </c>
      <c r="F32" s="80"/>
      <c r="G32" s="80" t="str">
        <f t="shared" si="0"/>
        <v>a tárgyak megfeleltethetők</v>
      </c>
      <c r="H32" s="5"/>
      <c r="I32" s="26" t="s">
        <v>127</v>
      </c>
      <c r="J32" s="24" t="s">
        <v>126</v>
      </c>
      <c r="K32" s="25">
        <v>2</v>
      </c>
      <c r="L32" s="29">
        <v>2</v>
      </c>
      <c r="M32" s="5"/>
    </row>
    <row r="33" spans="1:13" ht="15.75" x14ac:dyDescent="0.25">
      <c r="A33" s="105" t="s">
        <v>128</v>
      </c>
      <c r="B33" s="109" t="s">
        <v>129</v>
      </c>
      <c r="C33" s="102" t="s">
        <v>130</v>
      </c>
      <c r="D33" s="98">
        <v>3</v>
      </c>
      <c r="E33" s="98">
        <v>3</v>
      </c>
      <c r="F33" s="80"/>
      <c r="G33" s="80" t="str">
        <f t="shared" si="0"/>
        <v>a tárgyak megfeleltethetők</v>
      </c>
      <c r="H33" s="5"/>
      <c r="I33" s="26" t="s">
        <v>131</v>
      </c>
      <c r="J33" s="24" t="s">
        <v>132</v>
      </c>
      <c r="K33" s="25">
        <v>3</v>
      </c>
      <c r="L33" s="29">
        <v>4</v>
      </c>
      <c r="M33" s="5"/>
    </row>
    <row r="34" spans="1:13" ht="15.75" x14ac:dyDescent="0.25">
      <c r="A34" s="158" t="s">
        <v>133</v>
      </c>
      <c r="B34" s="158"/>
      <c r="C34" s="158"/>
      <c r="D34" s="107">
        <v>73</v>
      </c>
      <c r="E34" s="107">
        <v>88</v>
      </c>
      <c r="F34" s="85"/>
      <c r="G34" s="80"/>
      <c r="H34" s="6"/>
      <c r="I34" s="6"/>
      <c r="J34" s="6"/>
      <c r="K34" s="6"/>
      <c r="L34" s="6"/>
      <c r="M34" s="33"/>
    </row>
    <row r="35" spans="1:13" ht="15.75" x14ac:dyDescent="0.25">
      <c r="A35" s="116" t="s">
        <v>134</v>
      </c>
      <c r="B35" s="116"/>
      <c r="C35" s="117"/>
      <c r="D35" s="118">
        <v>46</v>
      </c>
      <c r="E35" s="118">
        <v>56</v>
      </c>
      <c r="F35" s="85"/>
      <c r="G35" s="80"/>
      <c r="H35" s="4"/>
      <c r="I35" s="4"/>
      <c r="J35" s="4"/>
      <c r="K35" s="4"/>
      <c r="L35" s="3"/>
      <c r="M35" s="3"/>
    </row>
    <row r="36" spans="1:13" ht="15.75" x14ac:dyDescent="0.25">
      <c r="A36" s="105" t="s">
        <v>135</v>
      </c>
      <c r="B36" s="96" t="s">
        <v>136</v>
      </c>
      <c r="C36" s="110" t="s">
        <v>137</v>
      </c>
      <c r="D36" s="98">
        <v>4</v>
      </c>
      <c r="E36" s="119">
        <v>5</v>
      </c>
      <c r="F36" s="81"/>
      <c r="G36" s="80" t="str">
        <f t="shared" si="0"/>
        <v>a tárgyak megfeleltethetők</v>
      </c>
      <c r="H36" s="5"/>
      <c r="I36" s="123" t="s">
        <v>138</v>
      </c>
      <c r="J36" s="124" t="s">
        <v>139</v>
      </c>
      <c r="K36" s="125">
        <v>4</v>
      </c>
      <c r="L36" s="126">
        <v>5</v>
      </c>
      <c r="M36" s="5"/>
    </row>
    <row r="37" spans="1:13" ht="15.75" x14ac:dyDescent="0.25">
      <c r="A37" s="105" t="s">
        <v>140</v>
      </c>
      <c r="B37" s="96" t="s">
        <v>141</v>
      </c>
      <c r="C37" s="110" t="s">
        <v>142</v>
      </c>
      <c r="D37" s="98">
        <v>4</v>
      </c>
      <c r="E37" s="119">
        <v>5</v>
      </c>
      <c r="F37" s="81"/>
      <c r="G37" s="80" t="str">
        <f t="shared" si="0"/>
        <v>a tárgyak megfeleltethetők</v>
      </c>
      <c r="H37" s="5"/>
      <c r="I37" s="123" t="s">
        <v>143</v>
      </c>
      <c r="J37" s="124" t="s">
        <v>144</v>
      </c>
      <c r="K37" s="125">
        <v>4</v>
      </c>
      <c r="L37" s="126">
        <v>6</v>
      </c>
      <c r="M37" s="5"/>
    </row>
    <row r="38" spans="1:13" ht="15.75" x14ac:dyDescent="0.25">
      <c r="A38" s="105" t="s">
        <v>145</v>
      </c>
      <c r="B38" s="109" t="s">
        <v>146</v>
      </c>
      <c r="C38" s="102" t="s">
        <v>147</v>
      </c>
      <c r="D38" s="98">
        <v>2</v>
      </c>
      <c r="E38" s="119">
        <v>3</v>
      </c>
      <c r="F38" s="81"/>
      <c r="G38" s="80" t="str">
        <f t="shared" si="0"/>
        <v>a tárgyak megfeleltethetők</v>
      </c>
      <c r="H38" s="5"/>
      <c r="I38" s="123" t="s">
        <v>148</v>
      </c>
      <c r="J38" s="124" t="s">
        <v>149</v>
      </c>
      <c r="K38" s="125">
        <v>2</v>
      </c>
      <c r="L38" s="126">
        <v>4</v>
      </c>
      <c r="M38" s="5"/>
    </row>
    <row r="39" spans="1:13" ht="15.75" x14ac:dyDescent="0.25">
      <c r="A39" s="105" t="s">
        <v>150</v>
      </c>
      <c r="B39" s="109" t="s">
        <v>151</v>
      </c>
      <c r="C39" s="102" t="s">
        <v>152</v>
      </c>
      <c r="D39" s="98">
        <v>2</v>
      </c>
      <c r="E39" s="119">
        <v>3</v>
      </c>
      <c r="F39" s="81"/>
      <c r="G39" s="80" t="str">
        <f t="shared" si="0"/>
        <v>a tárgyak megfeleltethetők</v>
      </c>
      <c r="H39" s="5"/>
      <c r="I39" s="123" t="s">
        <v>153</v>
      </c>
      <c r="J39" s="124" t="s">
        <v>152</v>
      </c>
      <c r="K39" s="125">
        <v>2</v>
      </c>
      <c r="L39" s="126">
        <v>4</v>
      </c>
      <c r="M39" s="5"/>
    </row>
    <row r="40" spans="1:13" ht="15.75" x14ac:dyDescent="0.25">
      <c r="A40" s="105" t="s">
        <v>154</v>
      </c>
      <c r="B40" s="109" t="s">
        <v>155</v>
      </c>
      <c r="C40" s="111" t="s">
        <v>156</v>
      </c>
      <c r="D40" s="98">
        <v>3</v>
      </c>
      <c r="E40" s="119">
        <v>4</v>
      </c>
      <c r="F40" s="81"/>
      <c r="G40" s="80" t="str">
        <f t="shared" si="0"/>
        <v>a tárgyak megfeleltethetők</v>
      </c>
      <c r="H40" s="5"/>
      <c r="I40" s="123" t="s">
        <v>157</v>
      </c>
      <c r="J40" s="124" t="s">
        <v>158</v>
      </c>
      <c r="K40" s="125">
        <v>3</v>
      </c>
      <c r="L40" s="126">
        <v>4</v>
      </c>
      <c r="M40" s="5"/>
    </row>
    <row r="41" spans="1:13" ht="15.75" x14ac:dyDescent="0.25">
      <c r="A41" s="105" t="s">
        <v>159</v>
      </c>
      <c r="B41" s="109" t="s">
        <v>160</v>
      </c>
      <c r="C41" s="102" t="s">
        <v>161</v>
      </c>
      <c r="D41" s="98">
        <v>3</v>
      </c>
      <c r="E41" s="119">
        <v>4</v>
      </c>
      <c r="F41" s="81"/>
      <c r="G41" s="80" t="str">
        <f t="shared" si="0"/>
        <v>a tárgyak megfeleltethetők</v>
      </c>
      <c r="H41" s="5"/>
      <c r="I41" s="123" t="s">
        <v>162</v>
      </c>
      <c r="J41" s="124" t="s">
        <v>163</v>
      </c>
      <c r="K41" s="125">
        <v>3</v>
      </c>
      <c r="L41" s="126">
        <v>4</v>
      </c>
      <c r="M41" s="5"/>
    </row>
    <row r="42" spans="1:13" ht="15.75" x14ac:dyDescent="0.25">
      <c r="A42" s="105" t="s">
        <v>164</v>
      </c>
      <c r="B42" s="96" t="s">
        <v>165</v>
      </c>
      <c r="C42" s="110" t="s">
        <v>166</v>
      </c>
      <c r="D42" s="98">
        <v>4</v>
      </c>
      <c r="E42" s="119">
        <v>4</v>
      </c>
      <c r="F42" s="81"/>
      <c r="G42" s="80" t="str">
        <f t="shared" si="0"/>
        <v>a tárgyak megfeleltethetők</v>
      </c>
      <c r="H42" s="5"/>
      <c r="I42" s="123" t="s">
        <v>167</v>
      </c>
      <c r="J42" s="124" t="s">
        <v>168</v>
      </c>
      <c r="K42" s="125">
        <v>2</v>
      </c>
      <c r="L42" s="126">
        <v>3</v>
      </c>
      <c r="M42" s="5"/>
    </row>
    <row r="43" spans="1:13" ht="42.75" x14ac:dyDescent="0.25">
      <c r="A43" s="105" t="s">
        <v>169</v>
      </c>
      <c r="B43" s="96" t="s">
        <v>170</v>
      </c>
      <c r="C43" s="110" t="s">
        <v>171</v>
      </c>
      <c r="D43" s="98">
        <v>4</v>
      </c>
      <c r="E43" s="119">
        <v>4</v>
      </c>
      <c r="F43" s="81"/>
      <c r="G43" s="80" t="str">
        <f t="shared" si="0"/>
        <v>a tárgyak megfeleltethetők</v>
      </c>
      <c r="H43" s="5"/>
      <c r="I43" s="127" t="s">
        <v>172</v>
      </c>
      <c r="J43" s="128" t="s">
        <v>173</v>
      </c>
      <c r="K43" s="125">
        <v>2</v>
      </c>
      <c r="L43" s="126">
        <v>3</v>
      </c>
      <c r="M43" s="5"/>
    </row>
    <row r="44" spans="1:13" ht="15.75" x14ac:dyDescent="0.25">
      <c r="A44" s="105" t="s">
        <v>174</v>
      </c>
      <c r="B44" s="96" t="s">
        <v>175</v>
      </c>
      <c r="C44" s="102" t="s">
        <v>176</v>
      </c>
      <c r="D44" s="98">
        <v>4</v>
      </c>
      <c r="E44" s="119">
        <v>4</v>
      </c>
      <c r="F44" s="81"/>
      <c r="G44" s="80" t="str">
        <f t="shared" si="0"/>
        <v>a tárgyak megfeleltethetők</v>
      </c>
      <c r="H44" s="5"/>
      <c r="I44" s="123" t="s">
        <v>177</v>
      </c>
      <c r="J44" s="124" t="s">
        <v>178</v>
      </c>
      <c r="K44" s="125">
        <v>3</v>
      </c>
      <c r="L44" s="126">
        <v>3</v>
      </c>
      <c r="M44" s="5"/>
    </row>
    <row r="45" spans="1:13" ht="15.75" x14ac:dyDescent="0.25">
      <c r="A45" s="105" t="s">
        <v>179</v>
      </c>
      <c r="B45" s="96" t="s">
        <v>180</v>
      </c>
      <c r="C45" s="102" t="s">
        <v>181</v>
      </c>
      <c r="D45" s="98">
        <v>3</v>
      </c>
      <c r="E45" s="119">
        <v>4</v>
      </c>
      <c r="F45" s="81"/>
      <c r="G45" s="80" t="str">
        <f t="shared" si="0"/>
        <v>a tárgyak megfeleltethetők</v>
      </c>
      <c r="H45" s="5"/>
      <c r="I45" s="123" t="s">
        <v>182</v>
      </c>
      <c r="J45" s="124" t="s">
        <v>181</v>
      </c>
      <c r="K45" s="125">
        <v>2</v>
      </c>
      <c r="L45" s="126">
        <v>2</v>
      </c>
      <c r="M45" s="5"/>
    </row>
    <row r="46" spans="1:13" ht="15.75" x14ac:dyDescent="0.25">
      <c r="A46" s="105" t="s">
        <v>183</v>
      </c>
      <c r="B46" s="109" t="s">
        <v>184</v>
      </c>
      <c r="C46" s="102" t="s">
        <v>185</v>
      </c>
      <c r="D46" s="98">
        <v>3</v>
      </c>
      <c r="E46" s="119">
        <v>4</v>
      </c>
      <c r="F46" s="81"/>
      <c r="G46" s="80" t="str">
        <f t="shared" si="0"/>
        <v>a tárgyak megfeleltethetők</v>
      </c>
      <c r="H46" s="5"/>
      <c r="I46" s="123" t="s">
        <v>186</v>
      </c>
      <c r="J46" s="124" t="s">
        <v>185</v>
      </c>
      <c r="K46" s="125">
        <v>2</v>
      </c>
      <c r="L46" s="126">
        <v>2</v>
      </c>
      <c r="M46" s="5"/>
    </row>
    <row r="47" spans="1:13" ht="15.75" x14ac:dyDescent="0.25">
      <c r="A47" s="105" t="s">
        <v>187</v>
      </c>
      <c r="B47" s="109" t="s">
        <v>188</v>
      </c>
      <c r="C47" s="102" t="s">
        <v>189</v>
      </c>
      <c r="D47" s="98">
        <v>3</v>
      </c>
      <c r="E47" s="119">
        <v>3</v>
      </c>
      <c r="F47" s="81"/>
      <c r="G47" s="80" t="str">
        <f t="shared" si="0"/>
        <v>a tárgyak megfeleltethetők</v>
      </c>
      <c r="H47" s="5"/>
      <c r="I47" s="123" t="s">
        <v>190</v>
      </c>
      <c r="J47" s="124" t="s">
        <v>191</v>
      </c>
      <c r="K47" s="125">
        <v>1</v>
      </c>
      <c r="L47" s="126">
        <v>2</v>
      </c>
      <c r="M47" s="5"/>
    </row>
    <row r="48" spans="1:13" ht="15.75" x14ac:dyDescent="0.25">
      <c r="A48" s="105" t="s">
        <v>192</v>
      </c>
      <c r="B48" s="109" t="s">
        <v>193</v>
      </c>
      <c r="C48" s="102" t="s">
        <v>194</v>
      </c>
      <c r="D48" s="98">
        <v>4</v>
      </c>
      <c r="E48" s="119">
        <v>5</v>
      </c>
      <c r="F48" s="81"/>
      <c r="G48" s="80" t="str">
        <f t="shared" si="0"/>
        <v>a tárgyak megfeleltethetők</v>
      </c>
      <c r="H48" s="5"/>
      <c r="I48" s="123" t="s">
        <v>195</v>
      </c>
      <c r="J48" s="124" t="s">
        <v>194</v>
      </c>
      <c r="K48" s="125">
        <v>4</v>
      </c>
      <c r="L48" s="126">
        <v>6</v>
      </c>
      <c r="M48" s="5"/>
    </row>
    <row r="49" spans="1:12" ht="15.75" x14ac:dyDescent="0.25">
      <c r="A49" s="105" t="s">
        <v>196</v>
      </c>
      <c r="B49" s="120" t="s">
        <v>197</v>
      </c>
      <c r="C49" s="102" t="s">
        <v>198</v>
      </c>
      <c r="D49" s="98">
        <v>3</v>
      </c>
      <c r="E49" s="119">
        <v>4</v>
      </c>
      <c r="F49" s="81"/>
      <c r="G49" s="80" t="str">
        <f t="shared" si="0"/>
        <v>a tárgyak megfeleltethetők</v>
      </c>
      <c r="H49" s="5"/>
      <c r="I49" s="123" t="s">
        <v>199</v>
      </c>
      <c r="J49" s="124" t="s">
        <v>200</v>
      </c>
      <c r="K49" s="125">
        <v>2</v>
      </c>
      <c r="L49" s="125">
        <v>3</v>
      </c>
    </row>
    <row r="50" spans="1:12" ht="15.75" x14ac:dyDescent="0.25">
      <c r="A50" s="116" t="s">
        <v>201</v>
      </c>
      <c r="B50" s="116"/>
      <c r="C50" s="117"/>
      <c r="D50" s="121">
        <v>10</v>
      </c>
      <c r="E50" s="121">
        <v>12</v>
      </c>
      <c r="F50" s="84"/>
      <c r="G50" s="80"/>
      <c r="H50" s="4"/>
      <c r="I50" s="4"/>
      <c r="J50" s="4"/>
      <c r="K50" s="4"/>
      <c r="L50" s="3"/>
    </row>
    <row r="51" spans="1:12" ht="15.75" x14ac:dyDescent="0.25">
      <c r="A51" s="105" t="s">
        <v>187</v>
      </c>
      <c r="B51" s="115" t="s">
        <v>202</v>
      </c>
      <c r="C51" s="102" t="s">
        <v>203</v>
      </c>
      <c r="D51" s="98">
        <v>2</v>
      </c>
      <c r="E51" s="119">
        <v>3</v>
      </c>
      <c r="F51" s="81"/>
      <c r="G51" s="80" t="str">
        <f t="shared" si="0"/>
        <v>a tárgyak megfeleltethetők</v>
      </c>
      <c r="H51" s="5"/>
      <c r="I51" s="26" t="s">
        <v>204</v>
      </c>
      <c r="J51" s="24" t="s">
        <v>203</v>
      </c>
      <c r="K51" s="25">
        <v>2</v>
      </c>
      <c r="L51" s="29">
        <v>3</v>
      </c>
    </row>
    <row r="52" spans="1:12" ht="15.75" x14ac:dyDescent="0.25">
      <c r="A52" s="105" t="s">
        <v>192</v>
      </c>
      <c r="B52" s="115" t="s">
        <v>205</v>
      </c>
      <c r="C52" s="102" t="s">
        <v>206</v>
      </c>
      <c r="D52" s="98">
        <v>3</v>
      </c>
      <c r="E52" s="119">
        <v>3</v>
      </c>
      <c r="F52" s="81"/>
      <c r="G52" s="80" t="str">
        <f t="shared" si="0"/>
        <v>a tárgyak megfeleltethetők</v>
      </c>
      <c r="H52" s="5"/>
      <c r="I52" s="27" t="s">
        <v>207</v>
      </c>
      <c r="J52" s="24" t="s">
        <v>208</v>
      </c>
      <c r="K52" s="28">
        <v>3</v>
      </c>
      <c r="L52" s="30">
        <v>4</v>
      </c>
    </row>
    <row r="53" spans="1:12" ht="15.75" x14ac:dyDescent="0.25">
      <c r="A53" s="105" t="s">
        <v>196</v>
      </c>
      <c r="B53" s="96" t="s">
        <v>209</v>
      </c>
      <c r="C53" s="102" t="s">
        <v>210</v>
      </c>
      <c r="D53" s="98">
        <v>3</v>
      </c>
      <c r="E53" s="119">
        <v>3</v>
      </c>
      <c r="F53" s="81"/>
      <c r="G53" s="80" t="str">
        <f t="shared" si="0"/>
        <v>a tárgyak megfeleltethetők</v>
      </c>
      <c r="H53" s="5"/>
      <c r="I53" s="26" t="s">
        <v>211</v>
      </c>
      <c r="J53" s="24" t="s">
        <v>212</v>
      </c>
      <c r="K53" s="25">
        <v>2</v>
      </c>
      <c r="L53" s="29">
        <v>2</v>
      </c>
    </row>
    <row r="54" spans="1:12" ht="15.75" x14ac:dyDescent="0.25">
      <c r="A54" s="105" t="s">
        <v>213</v>
      </c>
      <c r="B54" s="96" t="s">
        <v>214</v>
      </c>
      <c r="C54" s="102" t="s">
        <v>215</v>
      </c>
      <c r="D54" s="98">
        <v>2</v>
      </c>
      <c r="E54" s="119">
        <v>3</v>
      </c>
      <c r="F54" s="81"/>
      <c r="G54" s="80" t="str">
        <f t="shared" si="0"/>
        <v>a tárgyak megfeleltethetők</v>
      </c>
      <c r="H54" s="5"/>
      <c r="I54" s="27" t="s">
        <v>216</v>
      </c>
      <c r="J54" s="24" t="s">
        <v>217</v>
      </c>
      <c r="K54" s="28">
        <v>2</v>
      </c>
      <c r="L54" s="30">
        <v>3</v>
      </c>
    </row>
    <row r="55" spans="1:12" ht="15.75" x14ac:dyDescent="0.25">
      <c r="A55" s="116" t="s">
        <v>218</v>
      </c>
      <c r="B55" s="116"/>
      <c r="C55" s="117"/>
      <c r="D55" s="118">
        <v>17</v>
      </c>
      <c r="E55" s="118">
        <v>20</v>
      </c>
      <c r="F55" s="85"/>
      <c r="G55" s="80"/>
      <c r="H55" s="4"/>
      <c r="I55" s="4"/>
      <c r="J55" s="4"/>
      <c r="K55" s="4"/>
      <c r="L55" s="3"/>
    </row>
    <row r="56" spans="1:12" ht="15.75" x14ac:dyDescent="0.25">
      <c r="A56" s="105" t="s">
        <v>219</v>
      </c>
      <c r="B56" s="109" t="s">
        <v>220</v>
      </c>
      <c r="C56" s="102" t="s">
        <v>221</v>
      </c>
      <c r="D56" s="98">
        <v>3</v>
      </c>
      <c r="E56" s="119">
        <v>3</v>
      </c>
      <c r="F56" s="81"/>
      <c r="G56" s="80" t="str">
        <f t="shared" si="0"/>
        <v>a tárgyak megfeleltethetők</v>
      </c>
      <c r="H56" s="5"/>
      <c r="I56" s="123" t="s">
        <v>222</v>
      </c>
      <c r="J56" s="124" t="s">
        <v>221</v>
      </c>
      <c r="K56" s="125">
        <v>3</v>
      </c>
      <c r="L56" s="126">
        <v>3</v>
      </c>
    </row>
    <row r="57" spans="1:12" ht="15.75" x14ac:dyDescent="0.25">
      <c r="A57" s="105" t="s">
        <v>223</v>
      </c>
      <c r="B57" s="109" t="s">
        <v>25</v>
      </c>
      <c r="C57" s="102" t="s">
        <v>224</v>
      </c>
      <c r="D57" s="98">
        <v>3</v>
      </c>
      <c r="E57" s="119">
        <v>4</v>
      </c>
      <c r="F57" s="81"/>
      <c r="G57" s="80" t="str">
        <f t="shared" si="0"/>
        <v>a tárgyak megfeleltethetők</v>
      </c>
      <c r="H57" s="5"/>
      <c r="I57" s="123" t="s">
        <v>225</v>
      </c>
      <c r="J57" s="124" t="s">
        <v>224</v>
      </c>
      <c r="K57" s="125">
        <v>3</v>
      </c>
      <c r="L57" s="126">
        <v>4</v>
      </c>
    </row>
    <row r="58" spans="1:12" ht="15.75" x14ac:dyDescent="0.25">
      <c r="A58" s="105" t="s">
        <v>226</v>
      </c>
      <c r="B58" s="109" t="s">
        <v>227</v>
      </c>
      <c r="C58" s="102" t="s">
        <v>228</v>
      </c>
      <c r="D58" s="98">
        <v>3</v>
      </c>
      <c r="E58" s="119">
        <v>3</v>
      </c>
      <c r="F58" s="81"/>
      <c r="G58" s="80" t="str">
        <f t="shared" si="0"/>
        <v>a tárgyak megfeleltethetők</v>
      </c>
      <c r="H58" s="5"/>
      <c r="I58" s="123" t="s">
        <v>229</v>
      </c>
      <c r="J58" s="124" t="s">
        <v>230</v>
      </c>
      <c r="K58" s="125">
        <v>3</v>
      </c>
      <c r="L58" s="126">
        <v>3</v>
      </c>
    </row>
    <row r="59" spans="1:12" ht="15.75" x14ac:dyDescent="0.25">
      <c r="A59" s="105" t="s">
        <v>231</v>
      </c>
      <c r="B59" s="109" t="s">
        <v>232</v>
      </c>
      <c r="C59" s="102" t="s">
        <v>233</v>
      </c>
      <c r="D59" s="98">
        <v>3</v>
      </c>
      <c r="E59" s="119">
        <v>3</v>
      </c>
      <c r="F59" s="81"/>
      <c r="G59" s="80" t="str">
        <f t="shared" si="0"/>
        <v>a tárgyak megfeleltethetők</v>
      </c>
      <c r="H59" s="5"/>
      <c r="I59" s="123" t="s">
        <v>234</v>
      </c>
      <c r="J59" s="124" t="s">
        <v>235</v>
      </c>
      <c r="K59" s="125">
        <v>3</v>
      </c>
      <c r="L59" s="126">
        <v>3</v>
      </c>
    </row>
    <row r="60" spans="1:12" ht="15.75" x14ac:dyDescent="0.25">
      <c r="A60" s="105" t="s">
        <v>236</v>
      </c>
      <c r="B60" s="115" t="s">
        <v>237</v>
      </c>
      <c r="C60" s="102" t="s">
        <v>238</v>
      </c>
      <c r="D60" s="98">
        <v>3</v>
      </c>
      <c r="E60" s="119">
        <v>4</v>
      </c>
      <c r="F60" s="81"/>
      <c r="G60" s="80" t="str">
        <f t="shared" si="0"/>
        <v>a tárgyak megfeleltethetők</v>
      </c>
      <c r="H60" s="5"/>
      <c r="I60" s="123" t="s">
        <v>239</v>
      </c>
      <c r="J60" s="124" t="s">
        <v>238</v>
      </c>
      <c r="K60" s="125">
        <v>3</v>
      </c>
      <c r="L60" s="126">
        <v>3</v>
      </c>
    </row>
    <row r="61" spans="1:12" ht="15.75" x14ac:dyDescent="0.25">
      <c r="A61" s="105" t="s">
        <v>240</v>
      </c>
      <c r="B61" s="115" t="s">
        <v>241</v>
      </c>
      <c r="C61" s="102" t="s">
        <v>242</v>
      </c>
      <c r="D61" s="98">
        <v>2</v>
      </c>
      <c r="E61" s="119">
        <v>3</v>
      </c>
      <c r="F61" s="81"/>
      <c r="G61" s="80" t="str">
        <f t="shared" si="0"/>
        <v>a tárgyak megfeleltethetők</v>
      </c>
      <c r="H61" s="5"/>
      <c r="I61" s="123" t="s">
        <v>243</v>
      </c>
      <c r="J61" s="124" t="s">
        <v>244</v>
      </c>
      <c r="K61" s="125">
        <v>2</v>
      </c>
      <c r="L61" s="126">
        <v>3</v>
      </c>
    </row>
    <row r="62" spans="1:12" x14ac:dyDescent="0.25">
      <c r="G62" s="80"/>
    </row>
    <row r="63" spans="1:12" ht="18" x14ac:dyDescent="0.25">
      <c r="A63" s="38" t="s">
        <v>245</v>
      </c>
      <c r="B63" s="3"/>
      <c r="C63" s="3"/>
      <c r="D63" s="3"/>
      <c r="E63" s="3"/>
      <c r="G63" s="80"/>
      <c r="H63" s="3"/>
      <c r="I63" s="3"/>
      <c r="J63" s="3"/>
      <c r="K63" s="3"/>
      <c r="L63" s="3"/>
    </row>
    <row r="64" spans="1:12" ht="15.75" x14ac:dyDescent="0.25">
      <c r="A64" s="157" t="s">
        <v>14</v>
      </c>
      <c r="B64" s="157"/>
      <c r="C64" s="157"/>
      <c r="D64" s="93">
        <v>35</v>
      </c>
      <c r="E64" s="94">
        <v>39</v>
      </c>
      <c r="F64" s="87"/>
      <c r="G64" s="80"/>
      <c r="H64" s="3"/>
      <c r="I64" s="3"/>
      <c r="J64" s="3"/>
      <c r="K64" s="3"/>
      <c r="L64" s="3"/>
    </row>
    <row r="65" spans="1:15" ht="15.75" x14ac:dyDescent="0.25">
      <c r="A65" s="95" t="s">
        <v>15</v>
      </c>
      <c r="B65" s="96" t="s">
        <v>246</v>
      </c>
      <c r="C65" s="97" t="s">
        <v>247</v>
      </c>
      <c r="D65" s="98">
        <v>4</v>
      </c>
      <c r="E65" s="98">
        <v>5</v>
      </c>
      <c r="F65" s="80"/>
      <c r="G65" s="80" t="str">
        <f t="shared" si="0"/>
        <v>a tárgyak megfeleltethetők</v>
      </c>
      <c r="H65" s="3"/>
      <c r="I65" s="26" t="s">
        <v>248</v>
      </c>
      <c r="J65" s="24" t="s">
        <v>249</v>
      </c>
      <c r="K65" s="25">
        <v>4</v>
      </c>
      <c r="L65" s="29">
        <v>6</v>
      </c>
      <c r="M65" s="3"/>
      <c r="N65" s="3"/>
      <c r="O65" s="3"/>
    </row>
    <row r="66" spans="1:15" ht="15.75" x14ac:dyDescent="0.25">
      <c r="A66" s="95" t="s">
        <v>19</v>
      </c>
      <c r="B66" s="96" t="s">
        <v>250</v>
      </c>
      <c r="C66" s="97" t="s">
        <v>251</v>
      </c>
      <c r="D66" s="98">
        <v>5</v>
      </c>
      <c r="E66" s="98">
        <v>6</v>
      </c>
      <c r="F66" s="80"/>
      <c r="G66" s="80" t="str">
        <f t="shared" si="0"/>
        <v>a tárgyak megfeleltethetők</v>
      </c>
      <c r="H66" s="3"/>
      <c r="I66" s="26" t="s">
        <v>252</v>
      </c>
      <c r="J66" s="24" t="s">
        <v>253</v>
      </c>
      <c r="K66" s="25">
        <v>5</v>
      </c>
      <c r="L66" s="29">
        <v>7</v>
      </c>
      <c r="M66" s="3"/>
      <c r="N66" s="3"/>
      <c r="O66" s="3"/>
    </row>
    <row r="67" spans="1:15" ht="15.75" x14ac:dyDescent="0.25">
      <c r="A67" s="95" t="s">
        <v>22</v>
      </c>
      <c r="B67" s="103" t="s">
        <v>254</v>
      </c>
      <c r="C67" s="100" t="s">
        <v>255</v>
      </c>
      <c r="D67" s="98">
        <v>4</v>
      </c>
      <c r="E67" s="98">
        <v>4</v>
      </c>
      <c r="F67" s="80"/>
      <c r="G67" s="80" t="str">
        <f t="shared" si="0"/>
        <v>a tárgyak megfeleltethetők</v>
      </c>
      <c r="H67" s="3"/>
      <c r="I67" s="26" t="s">
        <v>256</v>
      </c>
      <c r="J67" s="24" t="s">
        <v>257</v>
      </c>
      <c r="K67" s="25">
        <v>4</v>
      </c>
      <c r="L67" s="29">
        <v>5</v>
      </c>
      <c r="M67" s="3"/>
      <c r="N67" s="3"/>
      <c r="O67" s="3"/>
    </row>
    <row r="68" spans="1:15" ht="15.75" x14ac:dyDescent="0.25">
      <c r="A68" s="95" t="s">
        <v>26</v>
      </c>
      <c r="B68" s="103" t="s">
        <v>258</v>
      </c>
      <c r="C68" s="100" t="s">
        <v>259</v>
      </c>
      <c r="D68" s="98">
        <v>4</v>
      </c>
      <c r="E68" s="98">
        <v>4</v>
      </c>
      <c r="F68" s="80"/>
      <c r="G68" s="80" t="str">
        <f t="shared" si="0"/>
        <v>a tárgyak megfeleltethetők</v>
      </c>
      <c r="H68" s="3"/>
      <c r="I68" s="26" t="s">
        <v>260</v>
      </c>
      <c r="J68" s="24" t="s">
        <v>261</v>
      </c>
      <c r="K68" s="25">
        <v>4</v>
      </c>
      <c r="L68" s="29">
        <v>5</v>
      </c>
      <c r="M68" s="3"/>
      <c r="N68" s="3"/>
      <c r="O68" s="3"/>
    </row>
    <row r="69" spans="1:15" ht="15.75" x14ac:dyDescent="0.25">
      <c r="A69" s="95" t="s">
        <v>29</v>
      </c>
      <c r="B69" s="103" t="s">
        <v>262</v>
      </c>
      <c r="C69" s="100" t="s">
        <v>31</v>
      </c>
      <c r="D69" s="98">
        <v>2</v>
      </c>
      <c r="E69" s="98">
        <v>2</v>
      </c>
      <c r="F69" s="80"/>
      <c r="G69" s="88" t="s">
        <v>369</v>
      </c>
      <c r="H69" s="3"/>
      <c r="I69" s="3"/>
      <c r="J69" s="3"/>
      <c r="K69" s="3"/>
      <c r="L69" s="3"/>
      <c r="M69" s="3"/>
      <c r="N69" s="3"/>
      <c r="O69" s="3"/>
    </row>
    <row r="70" spans="1:15" ht="15.75" x14ac:dyDescent="0.25">
      <c r="A70" s="95" t="s">
        <v>33</v>
      </c>
      <c r="B70" s="103" t="s">
        <v>263</v>
      </c>
      <c r="C70" s="100" t="s">
        <v>35</v>
      </c>
      <c r="D70" s="98">
        <v>4</v>
      </c>
      <c r="E70" s="98">
        <v>4</v>
      </c>
      <c r="F70" s="80"/>
      <c r="G70" s="80" t="str">
        <f t="shared" si="0"/>
        <v>a tárgyak megfeleltethetők</v>
      </c>
      <c r="H70" s="3"/>
      <c r="I70" s="123" t="s">
        <v>264</v>
      </c>
      <c r="J70" s="124" t="s">
        <v>265</v>
      </c>
      <c r="K70" s="125">
        <v>2</v>
      </c>
      <c r="L70" s="29">
        <v>3</v>
      </c>
      <c r="M70" s="3"/>
      <c r="N70" s="3"/>
      <c r="O70" s="3"/>
    </row>
    <row r="71" spans="1:15" ht="15.75" x14ac:dyDescent="0.25">
      <c r="A71" s="95" t="s">
        <v>36</v>
      </c>
      <c r="B71" s="103" t="s">
        <v>266</v>
      </c>
      <c r="C71" s="100" t="s">
        <v>38</v>
      </c>
      <c r="D71" s="98">
        <v>4</v>
      </c>
      <c r="E71" s="98">
        <v>4</v>
      </c>
      <c r="F71" s="80"/>
      <c r="G71" s="80" t="str">
        <f t="shared" si="0"/>
        <v>a tárgyak megfeleltethetők</v>
      </c>
      <c r="H71" s="3"/>
      <c r="I71" s="123" t="s">
        <v>267</v>
      </c>
      <c r="J71" s="124" t="s">
        <v>268</v>
      </c>
      <c r="K71" s="125">
        <v>2</v>
      </c>
      <c r="L71" s="29">
        <v>2</v>
      </c>
      <c r="M71" s="3"/>
      <c r="N71" s="3"/>
      <c r="O71" s="3"/>
    </row>
    <row r="72" spans="1:15" ht="15.75" x14ac:dyDescent="0.25">
      <c r="A72" s="95" t="s">
        <v>39</v>
      </c>
      <c r="B72" s="103" t="s">
        <v>269</v>
      </c>
      <c r="C72" s="100" t="s">
        <v>270</v>
      </c>
      <c r="D72" s="98">
        <v>4</v>
      </c>
      <c r="E72" s="98">
        <v>4</v>
      </c>
      <c r="F72" s="80"/>
      <c r="G72" s="80" t="str">
        <f t="shared" si="0"/>
        <v>a tárgyak megfeleltethetők</v>
      </c>
      <c r="H72" s="3"/>
      <c r="I72" s="123" t="s">
        <v>271</v>
      </c>
      <c r="J72" s="124" t="s">
        <v>272</v>
      </c>
      <c r="K72" s="125">
        <v>2</v>
      </c>
      <c r="L72" s="29">
        <v>3</v>
      </c>
      <c r="M72" s="3"/>
      <c r="N72" s="3"/>
      <c r="O72" s="3"/>
    </row>
    <row r="73" spans="1:15" ht="15.75" x14ac:dyDescent="0.25">
      <c r="A73" s="95" t="s">
        <v>42</v>
      </c>
      <c r="B73" s="103" t="s">
        <v>273</v>
      </c>
      <c r="C73" s="100" t="s">
        <v>44</v>
      </c>
      <c r="D73" s="98">
        <v>2</v>
      </c>
      <c r="E73" s="98">
        <v>2</v>
      </c>
      <c r="F73" s="80"/>
      <c r="G73" s="88" t="s">
        <v>369</v>
      </c>
      <c r="H73" s="3"/>
      <c r="I73" s="3"/>
      <c r="J73" s="3"/>
      <c r="K73" s="3"/>
      <c r="L73" s="3"/>
      <c r="M73" s="3"/>
      <c r="N73" s="3"/>
      <c r="O73" s="3"/>
    </row>
    <row r="74" spans="1:15" ht="15.75" x14ac:dyDescent="0.25">
      <c r="A74" s="95" t="s">
        <v>46</v>
      </c>
      <c r="B74" s="103" t="s">
        <v>274</v>
      </c>
      <c r="C74" s="104" t="s">
        <v>48</v>
      </c>
      <c r="D74" s="98">
        <v>2</v>
      </c>
      <c r="E74" s="98">
        <v>4</v>
      </c>
      <c r="F74" s="80"/>
      <c r="G74" s="88" t="s">
        <v>369</v>
      </c>
      <c r="H74" s="3"/>
      <c r="I74" s="3"/>
      <c r="J74" s="3"/>
      <c r="K74" s="3"/>
      <c r="L74" s="3"/>
      <c r="M74" s="3"/>
      <c r="N74" s="3"/>
      <c r="O74" s="3"/>
    </row>
    <row r="75" spans="1:15" x14ac:dyDescent="0.25">
      <c r="G75" s="80"/>
    </row>
    <row r="76" spans="1:15" ht="18" x14ac:dyDescent="0.25">
      <c r="A76" s="8" t="s">
        <v>275</v>
      </c>
      <c r="B76" s="8"/>
      <c r="C76" s="8"/>
      <c r="D76" s="8"/>
      <c r="E76" s="8"/>
      <c r="F76" s="23"/>
      <c r="G76" s="80"/>
      <c r="H76" s="8"/>
      <c r="I76" s="8"/>
      <c r="J76" s="8"/>
      <c r="K76" s="8"/>
      <c r="L76" s="8"/>
      <c r="M76" s="23"/>
      <c r="N76" s="8"/>
      <c r="O76" s="8"/>
    </row>
    <row r="77" spans="1:15" ht="15.75" x14ac:dyDescent="0.25">
      <c r="A77" s="157" t="s">
        <v>14</v>
      </c>
      <c r="B77" s="157"/>
      <c r="C77" s="157"/>
      <c r="D77" s="93">
        <v>35</v>
      </c>
      <c r="E77" s="94">
        <v>39</v>
      </c>
      <c r="F77" s="87"/>
      <c r="G77" s="80"/>
      <c r="H77" s="3"/>
      <c r="I77" s="3"/>
      <c r="J77" s="3"/>
      <c r="K77" s="3"/>
      <c r="L77" s="3"/>
      <c r="M77" s="3"/>
      <c r="N77" s="3"/>
      <c r="O77" s="3"/>
    </row>
    <row r="78" spans="1:15" ht="15.75" x14ac:dyDescent="0.25">
      <c r="A78" s="95" t="s">
        <v>15</v>
      </c>
      <c r="B78" s="96" t="s">
        <v>276</v>
      </c>
      <c r="C78" s="97" t="s">
        <v>277</v>
      </c>
      <c r="D78" s="98">
        <v>4</v>
      </c>
      <c r="E78" s="98">
        <v>5</v>
      </c>
      <c r="F78" s="80"/>
      <c r="G78" s="80" t="str">
        <f t="shared" si="0"/>
        <v>a tárgyak megfeleltethetők</v>
      </c>
      <c r="H78" s="3"/>
      <c r="I78" s="123" t="s">
        <v>248</v>
      </c>
      <c r="J78" s="124" t="s">
        <v>249</v>
      </c>
      <c r="K78" s="125">
        <v>4</v>
      </c>
      <c r="L78" s="126">
        <v>6</v>
      </c>
      <c r="M78" s="3"/>
      <c r="N78" s="3"/>
      <c r="O78" s="3"/>
    </row>
    <row r="79" spans="1:15" ht="15.75" x14ac:dyDescent="0.25">
      <c r="A79" s="95" t="s">
        <v>19</v>
      </c>
      <c r="B79" s="96" t="s">
        <v>278</v>
      </c>
      <c r="C79" s="97" t="s">
        <v>279</v>
      </c>
      <c r="D79" s="98">
        <v>5</v>
      </c>
      <c r="E79" s="98">
        <v>6</v>
      </c>
      <c r="F79" s="80"/>
      <c r="G79" s="80" t="str">
        <f t="shared" ref="G79:G98" si="1">IF(B79=I79,"neptunkód azonos","a tárgyak megfeleltethetők")</f>
        <v>a tárgyak megfeleltethetők</v>
      </c>
      <c r="H79" s="3"/>
      <c r="I79" s="123" t="s">
        <v>252</v>
      </c>
      <c r="J79" s="124" t="s">
        <v>253</v>
      </c>
      <c r="K79" s="125">
        <v>5</v>
      </c>
      <c r="L79" s="126">
        <v>7</v>
      </c>
      <c r="M79" s="3"/>
      <c r="N79" s="3"/>
      <c r="O79" s="3"/>
    </row>
    <row r="80" spans="1:15" ht="15.75" x14ac:dyDescent="0.25">
      <c r="A80" s="95" t="s">
        <v>22</v>
      </c>
      <c r="B80" s="103" t="s">
        <v>280</v>
      </c>
      <c r="C80" s="100" t="s">
        <v>281</v>
      </c>
      <c r="D80" s="101">
        <v>4</v>
      </c>
      <c r="E80" s="101">
        <v>4</v>
      </c>
      <c r="F80" s="90"/>
      <c r="G80" s="80" t="str">
        <f t="shared" si="1"/>
        <v>a tárgyak megfeleltethetők</v>
      </c>
      <c r="H80" s="3"/>
      <c r="I80" s="123" t="s">
        <v>282</v>
      </c>
      <c r="J80" s="124" t="s">
        <v>283</v>
      </c>
      <c r="K80" s="125">
        <v>4</v>
      </c>
      <c r="L80" s="126">
        <v>5</v>
      </c>
      <c r="M80" s="3"/>
      <c r="N80" s="3"/>
      <c r="O80" s="3"/>
    </row>
    <row r="81" spans="1:13" ht="15.75" x14ac:dyDescent="0.25">
      <c r="A81" s="95" t="s">
        <v>26</v>
      </c>
      <c r="B81" s="103" t="s">
        <v>284</v>
      </c>
      <c r="C81" s="100" t="s">
        <v>285</v>
      </c>
      <c r="D81" s="101">
        <v>4</v>
      </c>
      <c r="E81" s="101">
        <v>4</v>
      </c>
      <c r="F81" s="90"/>
      <c r="G81" s="80" t="str">
        <f t="shared" si="1"/>
        <v>a tárgyak megfeleltethetők</v>
      </c>
      <c r="H81" s="3"/>
      <c r="I81" s="123" t="s">
        <v>286</v>
      </c>
      <c r="J81" s="124" t="s">
        <v>287</v>
      </c>
      <c r="K81" s="125">
        <v>4</v>
      </c>
      <c r="L81" s="126">
        <v>5</v>
      </c>
      <c r="M81" s="3"/>
    </row>
    <row r="82" spans="1:13" ht="15.75" x14ac:dyDescent="0.25">
      <c r="A82" s="95" t="s">
        <v>29</v>
      </c>
      <c r="B82" s="103" t="s">
        <v>30</v>
      </c>
      <c r="C82" s="100" t="s">
        <v>31</v>
      </c>
      <c r="D82" s="101">
        <v>2</v>
      </c>
      <c r="E82" s="101">
        <v>2</v>
      </c>
      <c r="F82" s="90"/>
      <c r="G82" s="88" t="s">
        <v>369</v>
      </c>
      <c r="H82" s="3"/>
      <c r="I82" s="3"/>
      <c r="J82" s="3"/>
      <c r="K82" s="3"/>
      <c r="L82" s="3"/>
      <c r="M82" s="3"/>
    </row>
    <row r="83" spans="1:13" ht="15.75" x14ac:dyDescent="0.25">
      <c r="A83" s="95" t="s">
        <v>33</v>
      </c>
      <c r="B83" s="103" t="s">
        <v>34</v>
      </c>
      <c r="C83" s="100" t="s">
        <v>35</v>
      </c>
      <c r="D83" s="101">
        <v>4</v>
      </c>
      <c r="E83" s="101">
        <v>4</v>
      </c>
      <c r="F83" s="90"/>
      <c r="G83" s="80" t="str">
        <f t="shared" si="1"/>
        <v>a tárgyak megfeleltethetők</v>
      </c>
      <c r="H83" s="3"/>
      <c r="I83" s="123" t="s">
        <v>288</v>
      </c>
      <c r="J83" s="124" t="s">
        <v>289</v>
      </c>
      <c r="K83" s="125">
        <v>2</v>
      </c>
      <c r="L83" s="126">
        <v>3</v>
      </c>
      <c r="M83" s="3"/>
    </row>
    <row r="84" spans="1:13" ht="15.75" x14ac:dyDescent="0.25">
      <c r="A84" s="95" t="s">
        <v>36</v>
      </c>
      <c r="B84" s="103" t="s">
        <v>37</v>
      </c>
      <c r="C84" s="100" t="s">
        <v>38</v>
      </c>
      <c r="D84" s="101">
        <v>4</v>
      </c>
      <c r="E84" s="101">
        <v>4</v>
      </c>
      <c r="F84" s="90"/>
      <c r="G84" s="80" t="str">
        <f t="shared" si="1"/>
        <v>a tárgyak megfeleltethetők</v>
      </c>
      <c r="H84" s="3"/>
      <c r="I84" s="123" t="s">
        <v>290</v>
      </c>
      <c r="J84" s="124" t="s">
        <v>291</v>
      </c>
      <c r="K84" s="125">
        <v>2</v>
      </c>
      <c r="L84" s="126">
        <v>2</v>
      </c>
      <c r="M84" s="3"/>
    </row>
    <row r="85" spans="1:13" ht="42.75" x14ac:dyDescent="0.25">
      <c r="A85" s="95" t="s">
        <v>39</v>
      </c>
      <c r="B85" s="103" t="s">
        <v>292</v>
      </c>
      <c r="C85" s="100" t="s">
        <v>293</v>
      </c>
      <c r="D85" s="101">
        <v>4</v>
      </c>
      <c r="E85" s="101">
        <v>4</v>
      </c>
      <c r="F85" s="90"/>
      <c r="G85" s="80" t="str">
        <f t="shared" si="1"/>
        <v>a tárgyak megfeleltethetők</v>
      </c>
      <c r="H85" s="3"/>
      <c r="I85" s="127" t="s">
        <v>294</v>
      </c>
      <c r="J85" s="128" t="s">
        <v>370</v>
      </c>
      <c r="K85" s="125">
        <v>2</v>
      </c>
      <c r="L85" s="126">
        <v>2</v>
      </c>
      <c r="M85" s="3"/>
    </row>
    <row r="86" spans="1:13" ht="15.75" x14ac:dyDescent="0.25">
      <c r="A86" s="95" t="s">
        <v>42</v>
      </c>
      <c r="B86" s="103" t="s">
        <v>43</v>
      </c>
      <c r="C86" s="100" t="s">
        <v>44</v>
      </c>
      <c r="D86" s="101">
        <v>2</v>
      </c>
      <c r="E86" s="101">
        <v>2</v>
      </c>
      <c r="F86" s="90"/>
      <c r="G86" s="88" t="s">
        <v>369</v>
      </c>
      <c r="H86" s="3"/>
      <c r="I86" s="3"/>
      <c r="J86" s="3"/>
      <c r="K86" s="3"/>
      <c r="L86" s="3"/>
      <c r="M86" s="3"/>
    </row>
    <row r="87" spans="1:13" ht="15.75" x14ac:dyDescent="0.25">
      <c r="A87" s="95" t="s">
        <v>46</v>
      </c>
      <c r="B87" s="103" t="s">
        <v>47</v>
      </c>
      <c r="C87" s="100" t="s">
        <v>48</v>
      </c>
      <c r="D87" s="101">
        <v>2</v>
      </c>
      <c r="E87" s="101">
        <v>4</v>
      </c>
      <c r="F87" s="90"/>
      <c r="G87" s="88" t="s">
        <v>369</v>
      </c>
      <c r="H87" s="3"/>
      <c r="I87" s="3"/>
      <c r="J87" s="3"/>
      <c r="K87" s="3"/>
      <c r="L87" s="3"/>
      <c r="M87" s="3"/>
    </row>
    <row r="88" spans="1:13" x14ac:dyDescent="0.25">
      <c r="G88" s="80"/>
    </row>
    <row r="89" spans="1:13" ht="18" x14ac:dyDescent="0.25">
      <c r="A89" s="8" t="s">
        <v>296</v>
      </c>
      <c r="B89" s="8"/>
      <c r="C89" s="8"/>
      <c r="D89" s="8"/>
      <c r="E89" s="8"/>
      <c r="F89" s="23"/>
      <c r="G89" s="80"/>
      <c r="H89" s="8"/>
      <c r="I89" s="8"/>
      <c r="J89" s="8"/>
      <c r="K89" s="8"/>
      <c r="L89" s="8"/>
      <c r="M89" s="23"/>
    </row>
    <row r="90" spans="1:13" ht="18" x14ac:dyDescent="0.25">
      <c r="A90" s="157" t="s">
        <v>14</v>
      </c>
      <c r="B90" s="157"/>
      <c r="C90" s="157"/>
      <c r="D90" s="93">
        <v>35</v>
      </c>
      <c r="E90" s="94">
        <v>39</v>
      </c>
      <c r="F90" s="87"/>
      <c r="G90" s="80"/>
      <c r="H90" s="8"/>
      <c r="I90" s="8"/>
      <c r="J90" s="8"/>
      <c r="K90" s="8"/>
      <c r="L90" s="8"/>
      <c r="M90" s="23"/>
    </row>
    <row r="91" spans="1:13" ht="15.75" x14ac:dyDescent="0.25">
      <c r="A91" s="95" t="s">
        <v>15</v>
      </c>
      <c r="B91" s="96" t="s">
        <v>297</v>
      </c>
      <c r="C91" s="97" t="s">
        <v>298</v>
      </c>
      <c r="D91" s="98">
        <v>4</v>
      </c>
      <c r="E91" s="98">
        <v>5</v>
      </c>
      <c r="F91" s="80"/>
      <c r="G91" s="80" t="str">
        <f t="shared" si="1"/>
        <v>a tárgyak megfeleltethetők</v>
      </c>
      <c r="H91" s="3"/>
      <c r="I91" s="123" t="s">
        <v>248</v>
      </c>
      <c r="J91" s="124" t="s">
        <v>249</v>
      </c>
      <c r="K91" s="125">
        <v>4</v>
      </c>
      <c r="L91" s="126">
        <v>6</v>
      </c>
      <c r="M91" s="3"/>
    </row>
    <row r="92" spans="1:13" ht="15.75" x14ac:dyDescent="0.25">
      <c r="A92" s="95" t="s">
        <v>19</v>
      </c>
      <c r="B92" s="96" t="s">
        <v>299</v>
      </c>
      <c r="C92" s="97" t="s">
        <v>300</v>
      </c>
      <c r="D92" s="98">
        <v>5</v>
      </c>
      <c r="E92" s="98">
        <v>6</v>
      </c>
      <c r="F92" s="80"/>
      <c r="G92" s="80" t="str">
        <f t="shared" si="1"/>
        <v>a tárgyak megfeleltethetők</v>
      </c>
      <c r="H92" s="3"/>
      <c r="I92" s="123" t="s">
        <v>252</v>
      </c>
      <c r="J92" s="124" t="s">
        <v>253</v>
      </c>
      <c r="K92" s="125">
        <v>5</v>
      </c>
      <c r="L92" s="126">
        <v>7</v>
      </c>
      <c r="M92" s="3"/>
    </row>
    <row r="93" spans="1:13" ht="15.75" x14ac:dyDescent="0.25">
      <c r="A93" s="95" t="s">
        <v>22</v>
      </c>
      <c r="B93" s="99" t="s">
        <v>301</v>
      </c>
      <c r="C93" s="100" t="s">
        <v>302</v>
      </c>
      <c r="D93" s="101">
        <v>4</v>
      </c>
      <c r="E93" s="101">
        <v>4</v>
      </c>
      <c r="F93" s="90"/>
      <c r="G93" s="80" t="str">
        <f t="shared" si="1"/>
        <v>a tárgyak megfeleltethetők</v>
      </c>
      <c r="H93" s="3"/>
      <c r="I93" s="123" t="s">
        <v>303</v>
      </c>
      <c r="J93" s="124" t="s">
        <v>302</v>
      </c>
      <c r="K93" s="125">
        <v>4</v>
      </c>
      <c r="L93" s="126">
        <v>5</v>
      </c>
      <c r="M93" s="3"/>
    </row>
    <row r="94" spans="1:13" ht="15.75" x14ac:dyDescent="0.25">
      <c r="A94" s="95" t="s">
        <v>26</v>
      </c>
      <c r="B94" s="99" t="s">
        <v>304</v>
      </c>
      <c r="C94" s="100" t="s">
        <v>305</v>
      </c>
      <c r="D94" s="101">
        <v>4</v>
      </c>
      <c r="E94" s="101">
        <v>4</v>
      </c>
      <c r="F94" s="90"/>
      <c r="G94" s="80" t="str">
        <f t="shared" si="1"/>
        <v>a tárgyak megfeleltethetők</v>
      </c>
      <c r="H94" s="3"/>
      <c r="I94" s="123" t="s">
        <v>306</v>
      </c>
      <c r="J94" s="124" t="s">
        <v>305</v>
      </c>
      <c r="K94" s="125">
        <v>4</v>
      </c>
      <c r="L94" s="126">
        <v>5</v>
      </c>
      <c r="M94" s="3"/>
    </row>
    <row r="95" spans="1:13" ht="15.75" x14ac:dyDescent="0.25">
      <c r="A95" s="95" t="s">
        <v>29</v>
      </c>
      <c r="B95" s="99" t="s">
        <v>307</v>
      </c>
      <c r="C95" s="102" t="s">
        <v>308</v>
      </c>
      <c r="D95" s="101">
        <v>2</v>
      </c>
      <c r="E95" s="101">
        <v>2</v>
      </c>
      <c r="F95" s="90"/>
      <c r="G95" s="88" t="s">
        <v>369</v>
      </c>
      <c r="H95" s="3"/>
      <c r="I95" s="3"/>
      <c r="J95" s="3"/>
      <c r="K95" s="3"/>
      <c r="L95" s="3"/>
      <c r="M95" s="3"/>
    </row>
    <row r="96" spans="1:13" ht="15.75" x14ac:dyDescent="0.25">
      <c r="A96" s="95" t="s">
        <v>33</v>
      </c>
      <c r="B96" s="99" t="s">
        <v>309</v>
      </c>
      <c r="C96" s="102" t="s">
        <v>310</v>
      </c>
      <c r="D96" s="101">
        <v>4</v>
      </c>
      <c r="E96" s="101">
        <v>4</v>
      </c>
      <c r="F96" s="90"/>
      <c r="G96" s="80" t="str">
        <f t="shared" si="1"/>
        <v>a tárgyak megfeleltethetők</v>
      </c>
      <c r="H96" s="3"/>
      <c r="I96" s="123" t="s">
        <v>311</v>
      </c>
      <c r="J96" s="124" t="s">
        <v>312</v>
      </c>
      <c r="K96" s="125">
        <v>2</v>
      </c>
      <c r="L96" s="126">
        <v>3</v>
      </c>
      <c r="M96" s="3"/>
    </row>
    <row r="97" spans="1:12" ht="15.75" x14ac:dyDescent="0.25">
      <c r="A97" s="95" t="s">
        <v>36</v>
      </c>
      <c r="B97" s="99" t="s">
        <v>313</v>
      </c>
      <c r="C97" s="102" t="s">
        <v>314</v>
      </c>
      <c r="D97" s="101">
        <v>4</v>
      </c>
      <c r="E97" s="101">
        <v>4</v>
      </c>
      <c r="F97" s="90"/>
      <c r="G97" s="80" t="str">
        <f t="shared" si="1"/>
        <v>a tárgyak megfeleltethetők</v>
      </c>
      <c r="H97" s="3"/>
      <c r="I97" s="123" t="s">
        <v>315</v>
      </c>
      <c r="J97" s="124" t="s">
        <v>316</v>
      </c>
      <c r="K97" s="125">
        <v>2</v>
      </c>
      <c r="L97" s="126">
        <v>2</v>
      </c>
    </row>
    <row r="98" spans="1:12" ht="30" x14ac:dyDescent="0.25">
      <c r="A98" s="95" t="s">
        <v>39</v>
      </c>
      <c r="B98" s="99" t="s">
        <v>317</v>
      </c>
      <c r="C98" s="100" t="s">
        <v>318</v>
      </c>
      <c r="D98" s="101">
        <v>4</v>
      </c>
      <c r="E98" s="101">
        <v>4</v>
      </c>
      <c r="F98" s="90"/>
      <c r="G98" s="80" t="str">
        <f t="shared" si="1"/>
        <v>a tárgyak megfeleltethetők</v>
      </c>
      <c r="H98" s="3"/>
      <c r="I98" s="123" t="s">
        <v>319</v>
      </c>
      <c r="J98" s="124" t="s">
        <v>320</v>
      </c>
      <c r="K98" s="125">
        <v>2</v>
      </c>
      <c r="L98" s="126">
        <v>3</v>
      </c>
    </row>
    <row r="99" spans="1:12" ht="15.75" x14ac:dyDescent="0.25">
      <c r="A99" s="95" t="s">
        <v>42</v>
      </c>
      <c r="B99" s="103" t="s">
        <v>321</v>
      </c>
      <c r="C99" s="100" t="s">
        <v>322</v>
      </c>
      <c r="D99" s="101">
        <v>2</v>
      </c>
      <c r="E99" s="101">
        <v>2</v>
      </c>
      <c r="F99" s="90"/>
      <c r="G99" s="88" t="s">
        <v>369</v>
      </c>
      <c r="H99" s="3"/>
      <c r="I99" s="3"/>
      <c r="J99" s="3"/>
      <c r="K99" s="3"/>
      <c r="L99" s="3"/>
    </row>
    <row r="100" spans="1:12" ht="15.75" x14ac:dyDescent="0.25">
      <c r="A100" s="95" t="s">
        <v>46</v>
      </c>
      <c r="B100" s="103" t="s">
        <v>323</v>
      </c>
      <c r="C100" s="100" t="s">
        <v>48</v>
      </c>
      <c r="D100" s="101">
        <v>2</v>
      </c>
      <c r="E100" s="101">
        <v>4</v>
      </c>
      <c r="F100" s="90"/>
      <c r="G100" s="88" t="s">
        <v>369</v>
      </c>
      <c r="H100" s="3"/>
      <c r="I100" s="3"/>
      <c r="J100" s="3"/>
      <c r="K100" s="3"/>
      <c r="L100" s="3"/>
    </row>
    <row r="103" spans="1:12" x14ac:dyDescent="0.25">
      <c r="A103" s="34" t="s">
        <v>324</v>
      </c>
      <c r="B103" s="3"/>
      <c r="C103" s="3"/>
      <c r="D103" s="3"/>
      <c r="E103" s="3"/>
      <c r="H103" s="3"/>
      <c r="I103" s="3"/>
      <c r="J103" s="3"/>
      <c r="K103" s="3"/>
      <c r="L103" s="3"/>
    </row>
  </sheetData>
  <mergeCells count="12">
    <mergeCell ref="A90:C90"/>
    <mergeCell ref="A64:C64"/>
    <mergeCell ref="A77:C77"/>
    <mergeCell ref="A12:C12"/>
    <mergeCell ref="A13:C13"/>
    <mergeCell ref="A24:C24"/>
    <mergeCell ref="A34:C34"/>
    <mergeCell ref="A10:A11"/>
    <mergeCell ref="B10:B11"/>
    <mergeCell ref="C10:C11"/>
    <mergeCell ref="D10:D11"/>
    <mergeCell ref="E10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BSc E3 - BSc E</vt:lpstr>
      <vt:lpstr>BSc E3 - BSc 3</vt:lpstr>
      <vt:lpstr>BSc E - BSc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</dc:creator>
  <cp:lastModifiedBy>Gabi</cp:lastModifiedBy>
  <cp:lastPrinted>2019-09-02T07:55:37Z</cp:lastPrinted>
  <dcterms:created xsi:type="dcterms:W3CDTF">2019-08-27T13:14:20Z</dcterms:created>
  <dcterms:modified xsi:type="dcterms:W3CDTF">2020-06-15T18:51:08Z</dcterms:modified>
</cp:coreProperties>
</file>