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egyetemi anyagok\kari anyagok, kari tanács\beiratkozás\beiratkozás 2023\órarendek\"/>
    </mc:Choice>
  </mc:AlternateContent>
  <xr:revisionPtr revIDLastSave="0" documentId="13_ncr:1_{19FCBBB2-EE8C-4EC0-9E3F-1C4C87008ABA}" xr6:coauthVersionLast="47" xr6:coauthVersionMax="47" xr10:uidLastSave="{00000000-0000-0000-0000-000000000000}"/>
  <bookViews>
    <workbookView xWindow="-120" yWindow="-120" windowWidth="20730" windowHeight="11160" activeTab="4" xr2:uid="{00000000-000D-0000-FFFF-FFFF00000000}"/>
  </bookViews>
  <sheets>
    <sheet name="Tanterv" sheetId="7" r:id="rId1"/>
    <sheet name="FOSZK_L_1. CSOP." sheetId="2" r:id="rId2"/>
    <sheet name="FOSZK_L_2. csop." sheetId="3" r:id="rId3"/>
    <sheet name="FOSZK_L_3. csop." sheetId="4" r:id="rId4"/>
    <sheet name="FOSZK_L_4. csop." sheetId="5" r:id="rId5"/>
  </sheets>
  <definedNames>
    <definedName name="_xlnm._FilterDatabase" localSheetId="0" hidden="1">Tanterv!$A$7:$AD$31</definedName>
    <definedName name="_xlnm.Print_Titles" localSheetId="0">Tanterv!$2:$10</definedName>
    <definedName name="_xlnm.Print_Area" localSheetId="0">Tanterv!$A$2:$AB$49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7" l="1"/>
  <c r="E36" i="7"/>
  <c r="F35" i="7"/>
  <c r="E35" i="7"/>
  <c r="F34" i="7"/>
  <c r="E34" i="7"/>
  <c r="F31" i="7"/>
  <c r="E31" i="7"/>
  <c r="F30" i="7"/>
  <c r="E30" i="7"/>
  <c r="F29" i="7"/>
  <c r="E29" i="7"/>
  <c r="F28" i="7"/>
  <c r="E28" i="7"/>
  <c r="F27" i="7"/>
  <c r="E27" i="7"/>
  <c r="F26" i="7"/>
  <c r="E26" i="7"/>
  <c r="F25" i="7"/>
  <c r="E25" i="7"/>
  <c r="F24" i="7"/>
  <c r="E24" i="7"/>
  <c r="F23" i="7"/>
  <c r="E23" i="7"/>
  <c r="F22" i="7"/>
  <c r="E22" i="7"/>
  <c r="Z21" i="7"/>
  <c r="Y21" i="7"/>
  <c r="X21" i="7"/>
  <c r="W21" i="7"/>
  <c r="V21" i="7"/>
  <c r="U21" i="7"/>
  <c r="T21" i="7"/>
  <c r="S21" i="7"/>
  <c r="R21" i="7"/>
  <c r="Q21" i="7"/>
  <c r="P21" i="7"/>
  <c r="O21" i="7"/>
  <c r="N21" i="7"/>
  <c r="M21" i="7"/>
  <c r="L21" i="7"/>
  <c r="K21" i="7"/>
  <c r="J21" i="7"/>
  <c r="I21" i="7"/>
  <c r="H21" i="7"/>
  <c r="G21" i="7"/>
  <c r="F20" i="7"/>
  <c r="E20" i="7"/>
  <c r="F19" i="7"/>
  <c r="E19" i="7"/>
  <c r="F18" i="7"/>
  <c r="E18" i="7"/>
  <c r="F17" i="7"/>
  <c r="E17" i="7"/>
  <c r="F16" i="7"/>
  <c r="F15" i="7" s="1"/>
  <c r="E16" i="7"/>
  <c r="Z15" i="7"/>
  <c r="Y15" i="7"/>
  <c r="X15" i="7"/>
  <c r="W15" i="7"/>
  <c r="V15" i="7"/>
  <c r="U15" i="7"/>
  <c r="T15" i="7"/>
  <c r="T38" i="7" s="1"/>
  <c r="S15" i="7"/>
  <c r="R15" i="7"/>
  <c r="Q15" i="7"/>
  <c r="P15" i="7"/>
  <c r="O15" i="7"/>
  <c r="N15" i="7"/>
  <c r="M15" i="7"/>
  <c r="L15" i="7"/>
  <c r="K15" i="7"/>
  <c r="J15" i="7"/>
  <c r="I15" i="7"/>
  <c r="H15" i="7"/>
  <c r="G15" i="7"/>
  <c r="F14" i="7"/>
  <c r="E14" i="7"/>
  <c r="F13" i="7"/>
  <c r="E13" i="7"/>
  <c r="F12" i="7"/>
  <c r="E12" i="7"/>
  <c r="Z11" i="7"/>
  <c r="Z32" i="7" s="1"/>
  <c r="Y11" i="7"/>
  <c r="X11" i="7"/>
  <c r="W11" i="7"/>
  <c r="V11" i="7"/>
  <c r="V32" i="7" s="1"/>
  <c r="U11" i="7"/>
  <c r="T11" i="7"/>
  <c r="S11" i="7"/>
  <c r="R11" i="7"/>
  <c r="Q11" i="7"/>
  <c r="P11" i="7"/>
  <c r="O11" i="7"/>
  <c r="N11" i="7"/>
  <c r="N32" i="7" s="1"/>
  <c r="M11" i="7"/>
  <c r="L11" i="7"/>
  <c r="K11" i="7"/>
  <c r="J11" i="7"/>
  <c r="I11" i="7"/>
  <c r="H11" i="7"/>
  <c r="G11" i="7"/>
  <c r="G32" i="7" l="1"/>
  <c r="W32" i="7"/>
  <c r="W40" i="7" s="1"/>
  <c r="Q32" i="7"/>
  <c r="Y38" i="7"/>
  <c r="K32" i="7"/>
  <c r="E21" i="7"/>
  <c r="H32" i="7"/>
  <c r="L32" i="7"/>
  <c r="M40" i="7" s="1"/>
  <c r="P32" i="7"/>
  <c r="X32" i="7"/>
  <c r="J38" i="7"/>
  <c r="R32" i="7"/>
  <c r="F21" i="7"/>
  <c r="M32" i="7"/>
  <c r="U32" i="7"/>
  <c r="O38" i="7"/>
  <c r="S32" i="7"/>
  <c r="E15" i="7"/>
  <c r="T37" i="7"/>
  <c r="I32" i="7"/>
  <c r="H39" i="7" s="1"/>
  <c r="E11" i="7"/>
  <c r="F11" i="7"/>
  <c r="M39" i="7"/>
  <c r="E32" i="7"/>
  <c r="W39" i="7"/>
  <c r="J37" i="7"/>
  <c r="O37" i="7"/>
  <c r="Y37" i="7"/>
  <c r="F32" i="7" l="1"/>
  <c r="H40" i="7"/>
  <c r="R39" i="7"/>
  <c r="R40" i="7"/>
</calcChain>
</file>

<file path=xl/sharedStrings.xml><?xml version="1.0" encoding="utf-8"?>
<sst xmlns="http://schemas.openxmlformats.org/spreadsheetml/2006/main" count="332" uniqueCount="164">
  <si>
    <t>HÉTFŐ</t>
  </si>
  <si>
    <t>KEDD</t>
  </si>
  <si>
    <t>SZERDA</t>
  </si>
  <si>
    <t>CSÜTÖRTÖK</t>
  </si>
  <si>
    <t>PÉNTEK</t>
  </si>
  <si>
    <t>SZOMBAT</t>
  </si>
  <si>
    <t>8.00-8.45</t>
  </si>
  <si>
    <t>8.55-9.40</t>
  </si>
  <si>
    <t>9.50-10.35</t>
  </si>
  <si>
    <t>10.45-11.30</t>
  </si>
  <si>
    <t>11.40-12.25</t>
  </si>
  <si>
    <t>12.35-13.20</t>
  </si>
  <si>
    <t>13.30-14.15</t>
  </si>
  <si>
    <t>14.25-15.10</t>
  </si>
  <si>
    <t>15.20-16.05</t>
  </si>
  <si>
    <t>16.15-17.00</t>
  </si>
  <si>
    <t>17.10-17.55</t>
  </si>
  <si>
    <t>18.05-18.50</t>
  </si>
  <si>
    <t>19.00-19.45</t>
  </si>
  <si>
    <t>19.55-20.40</t>
  </si>
  <si>
    <t>20.50-21.35</t>
  </si>
  <si>
    <t>Óbudai Egyetem</t>
  </si>
  <si>
    <t xml:space="preserve">Rejtő Sándor Könnyűipari és Környezetmérnöki Kar </t>
  </si>
  <si>
    <t>Levelező tagozat</t>
  </si>
  <si>
    <t xml:space="preserve">MŰSZAKI MÉRNÖKASSZISZTENS SZAK </t>
  </si>
  <si>
    <t>Szakfelelős: Dr. habil Koltai László</t>
  </si>
  <si>
    <t>Kód</t>
  </si>
  <si>
    <t>Tantárgyak</t>
  </si>
  <si>
    <t>félves óra-szám</t>
  </si>
  <si>
    <t>Félévek</t>
  </si>
  <si>
    <t>Előtanulmány</t>
  </si>
  <si>
    <t>1.</t>
  </si>
  <si>
    <t>2.</t>
  </si>
  <si>
    <t>3.</t>
  </si>
  <si>
    <t>4.</t>
  </si>
  <si>
    <t>ea</t>
  </si>
  <si>
    <t>tgy</t>
  </si>
  <si>
    <t>l</t>
  </si>
  <si>
    <t>k</t>
  </si>
  <si>
    <t>kr</t>
  </si>
  <si>
    <t xml:space="preserve">Valamennyi felsőoktatási szakképzés közös kompetencia modulja </t>
  </si>
  <si>
    <t>v</t>
  </si>
  <si>
    <t>Idegennyelvi alapszintű ismeretek</t>
  </si>
  <si>
    <t>é</t>
  </si>
  <si>
    <t>Szakmai és pénzügyi információfeldolgozási alapismeretek</t>
  </si>
  <si>
    <t>Képzési terület szerinti közös modul</t>
  </si>
  <si>
    <t>5.</t>
  </si>
  <si>
    <t>Matematika I.</t>
  </si>
  <si>
    <t>6.</t>
  </si>
  <si>
    <t>Matematika II.</t>
  </si>
  <si>
    <t>7.</t>
  </si>
  <si>
    <t>8.</t>
  </si>
  <si>
    <t>9.</t>
  </si>
  <si>
    <t>Anyagismeret</t>
  </si>
  <si>
    <t>10.</t>
  </si>
  <si>
    <t>Műszaki informatika</t>
  </si>
  <si>
    <t>11.</t>
  </si>
  <si>
    <t xml:space="preserve">Szakképzési modul/szakmai törzsmodul             </t>
  </si>
  <si>
    <t>12.</t>
  </si>
  <si>
    <t>Műszaki mechanika</t>
  </si>
  <si>
    <t>13.</t>
  </si>
  <si>
    <t>14.</t>
  </si>
  <si>
    <t>Méréstechnika (blended)</t>
  </si>
  <si>
    <t>15.</t>
  </si>
  <si>
    <t>Technológiaelmélet és folyamatszervezés (blended)</t>
  </si>
  <si>
    <t>16.</t>
  </si>
  <si>
    <t>17.</t>
  </si>
  <si>
    <t>Gépek üzemtana</t>
  </si>
  <si>
    <t>18.</t>
  </si>
  <si>
    <t>Karbantartás</t>
  </si>
  <si>
    <t>19.</t>
  </si>
  <si>
    <t xml:space="preserve">Munka, környezet, tűzvédelmi ismeretek       (blended)   </t>
  </si>
  <si>
    <t>20.</t>
  </si>
  <si>
    <t>21.</t>
  </si>
  <si>
    <t>Minőségügy (online)</t>
  </si>
  <si>
    <t>Alap összesen:</t>
  </si>
  <si>
    <t>Vizsga (v)</t>
  </si>
  <si>
    <t>Évközi jegy (é)</t>
  </si>
  <si>
    <t>Gyakorlati órák:</t>
  </si>
  <si>
    <t>Összóra:</t>
  </si>
  <si>
    <t>Dr. habil Koltai László dékán</t>
  </si>
  <si>
    <t>Műszaki informatika (előadás) online</t>
  </si>
  <si>
    <t xml:space="preserve">Az ONLINE ELŐADÁSOK alatt felsorolt tárgyak esetében a tananyagot a MOODLE rendszeren keresztül érhetik el tetszőleges időpontban, de mindenképpen a gyakorlatot megelőzően az oktató által megadott instrukciók alapján. A MOODLE rendszer az egyetem e-learning rendszere, melybe a belépés neptun kóddal és jelszóval lehetséges. </t>
  </si>
  <si>
    <t>Konzultációs időpontok</t>
  </si>
  <si>
    <t>IV. tankör</t>
  </si>
  <si>
    <r>
      <rPr>
        <b/>
        <sz val="18"/>
        <color rgb="FFCC66FF"/>
        <rFont val="Arial"/>
        <family val="2"/>
        <charset val="238"/>
      </rPr>
      <t xml:space="preserve">ÓRAREND </t>
    </r>
    <r>
      <rPr>
        <b/>
        <sz val="18"/>
        <rFont val="Arial"/>
        <family val="2"/>
        <charset val="238"/>
      </rPr>
      <t xml:space="preserve">
MŰSZAKI MÉRNÖKASSZISZTENS KÉPZÉS </t>
    </r>
    <r>
      <rPr>
        <b/>
        <sz val="18"/>
        <color rgb="FF7030A0"/>
        <rFont val="Arial"/>
        <family val="2"/>
        <charset val="238"/>
      </rPr>
      <t xml:space="preserve">
</t>
    </r>
    <r>
      <rPr>
        <b/>
        <sz val="18"/>
        <color rgb="FFCC66FF"/>
        <rFont val="Arial"/>
        <family val="2"/>
        <charset val="238"/>
      </rPr>
      <t>I. ÉVFOLYAM LEVELEZŐ</t>
    </r>
  </si>
  <si>
    <t>III. tankör</t>
  </si>
  <si>
    <r>
      <rPr>
        <b/>
        <sz val="18"/>
        <color rgb="FF00B050"/>
        <rFont val="Arial"/>
        <family val="2"/>
        <charset val="238"/>
      </rPr>
      <t xml:space="preserve">ÓRAREND </t>
    </r>
    <r>
      <rPr>
        <b/>
        <sz val="18"/>
        <rFont val="Arial"/>
        <family val="2"/>
        <charset val="238"/>
      </rPr>
      <t xml:space="preserve">
MŰSZAKI MÉRNÖKASSZISZTENS KÉPZÉS </t>
    </r>
    <r>
      <rPr>
        <b/>
        <sz val="18"/>
        <color rgb="FF7030A0"/>
        <rFont val="Arial"/>
        <family val="2"/>
        <charset val="238"/>
      </rPr>
      <t xml:space="preserve">
</t>
    </r>
    <r>
      <rPr>
        <b/>
        <sz val="18"/>
        <color rgb="FF00B050"/>
        <rFont val="Arial"/>
        <family val="2"/>
        <charset val="238"/>
      </rPr>
      <t>I. ÉVFOLYAM LEVELEZŐ</t>
    </r>
  </si>
  <si>
    <t>II. tankör</t>
  </si>
  <si>
    <r>
      <rPr>
        <b/>
        <sz val="18"/>
        <color rgb="FF00B0F0"/>
        <rFont val="Arial"/>
        <family val="2"/>
        <charset val="238"/>
      </rPr>
      <t xml:space="preserve">ÓRAREND </t>
    </r>
    <r>
      <rPr>
        <b/>
        <sz val="18"/>
        <rFont val="Arial"/>
        <family val="2"/>
        <charset val="238"/>
      </rPr>
      <t xml:space="preserve">
MŰSZAKI MÉRNÖKASSZISZTENS KÉPZÉS </t>
    </r>
    <r>
      <rPr>
        <b/>
        <sz val="18"/>
        <color rgb="FF7030A0"/>
        <rFont val="Arial"/>
        <family val="2"/>
        <charset val="238"/>
      </rPr>
      <t xml:space="preserve">
</t>
    </r>
    <r>
      <rPr>
        <b/>
        <sz val="18"/>
        <color rgb="FF00B0F0"/>
        <rFont val="Arial"/>
        <family val="2"/>
        <charset val="238"/>
      </rPr>
      <t>I. ÉVFOLYAM LEVELEZŐ</t>
    </r>
  </si>
  <si>
    <t>I. tankör</t>
  </si>
  <si>
    <r>
      <rPr>
        <b/>
        <sz val="18"/>
        <color rgb="FFFF6600"/>
        <rFont val="Arial"/>
        <family val="2"/>
        <charset val="238"/>
      </rPr>
      <t xml:space="preserve">ÓRAREND </t>
    </r>
    <r>
      <rPr>
        <b/>
        <sz val="18"/>
        <rFont val="Arial"/>
        <family val="2"/>
        <charset val="238"/>
      </rPr>
      <t xml:space="preserve">
MŰSZAKI MÉRNÖKASSZISZTENS KÉPZÉS </t>
    </r>
    <r>
      <rPr>
        <b/>
        <sz val="18"/>
        <color rgb="FF7030A0"/>
        <rFont val="Arial"/>
        <family val="2"/>
        <charset val="238"/>
      </rPr>
      <t xml:space="preserve">
</t>
    </r>
    <r>
      <rPr>
        <b/>
        <sz val="18"/>
        <color rgb="FFFF6600"/>
        <rFont val="Arial"/>
        <family val="2"/>
        <charset val="238"/>
      </rPr>
      <t>I. ÉVFOLYAM LEVELEZŐ</t>
    </r>
  </si>
  <si>
    <t xml:space="preserve">FOSZK (F)  Mintatanterv </t>
  </si>
  <si>
    <t xml:space="preserve">Elfogadta az RKK tanácsa: 2022. november 3. </t>
  </si>
  <si>
    <t>Határozat száma: RKK-KT-LXXXVIII/159/2022</t>
  </si>
  <si>
    <t>Érvényes 2023. szeptember 1.</t>
  </si>
  <si>
    <t xml:space="preserve">      heti óraszámokkal (ea. tgy. l). ; követelményekkel (k.); kreditekkel (kr.)</t>
  </si>
  <si>
    <t>kredit</t>
  </si>
  <si>
    <t>GVXMP1BFLF</t>
  </si>
  <si>
    <t xml:space="preserve">Munkaerőpiaci és kommunikációs ismeretek </t>
  </si>
  <si>
    <t>RKXIAI1FLF</t>
  </si>
  <si>
    <t>RMXSZP1FLF</t>
  </si>
  <si>
    <t>RKXMAT1FLF</t>
  </si>
  <si>
    <t>RKXMAT2FLF</t>
  </si>
  <si>
    <t>RMXANY1FLF</t>
  </si>
  <si>
    <t>RMXINF1FLF</t>
  </si>
  <si>
    <t>RKXDOK1FLF</t>
  </si>
  <si>
    <t>Műszaki ábrázolás és dokumentáció</t>
  </si>
  <si>
    <t>RKXMEC1FLF</t>
  </si>
  <si>
    <t>RMXMTE1FLF</t>
  </si>
  <si>
    <t>RMXTFO1FLF</t>
  </si>
  <si>
    <t>RKXIRT1FLF</t>
  </si>
  <si>
    <t>Irányítástechnika és ipari érzékelők</t>
  </si>
  <si>
    <t>BMXGU12FLF</t>
  </si>
  <si>
    <t>BMXKT12FLF</t>
  </si>
  <si>
    <t>RKXMKT1FLF</t>
  </si>
  <si>
    <t xml:space="preserve">RMXMAL1FLF </t>
  </si>
  <si>
    <t>Mérnöki alapismeretek</t>
  </si>
  <si>
    <t>RMEMIN1FLF</t>
  </si>
  <si>
    <t xml:space="preserve">RMXVEZ1FLF </t>
  </si>
  <si>
    <t>Vezetési és szervezési alapismeretek</t>
  </si>
  <si>
    <t>Kritérium követelmény</t>
  </si>
  <si>
    <t>RKIPTF1BLF</t>
  </si>
  <si>
    <t xml:space="preserve">Patronálás </t>
  </si>
  <si>
    <t>a</t>
  </si>
  <si>
    <t xml:space="preserve">Testnevelés I. </t>
  </si>
  <si>
    <t xml:space="preserve">Testnevelés II. </t>
  </si>
  <si>
    <t>Testnevelés I.</t>
  </si>
  <si>
    <t>Mérnöki alapismertek előadás, 1., 4., 8., 12. héten</t>
  </si>
  <si>
    <t>Vezetés szervezési ismeretek. előadás, 1., 4., 8., 12. héten</t>
  </si>
  <si>
    <t>Anyagismeret előadás, 1., 4., 8., 12. héten</t>
  </si>
  <si>
    <t>Matematika I. előadás,  1., 4., 8., 12. héten</t>
  </si>
  <si>
    <t>Műszaki mechanika előadás, 1., 4., 8., 12. héten</t>
  </si>
  <si>
    <t>Vezetés szervezési ismeretek gyakorlat,  G02 csoport, 1., 4., 8., 12. héten</t>
  </si>
  <si>
    <t>Vezetés szervezési ismeretek gyakorlat,  G03 csoport, 1., 4., 8., 12. héten</t>
  </si>
  <si>
    <t>Mérnöki alapismeretek gyakorlat, L01 csoport, 1., 4., 8., 12. héten</t>
  </si>
  <si>
    <t>Vezetés szervezési ismeretek gyakorlat,  G01 csoport, 1., 4., 8., 12. héten</t>
  </si>
  <si>
    <t>Mérnöki alapismeretek gyakorlat, L03 csoport, 1., 4., 8., 12. héten</t>
  </si>
  <si>
    <t>Műszaki informatika gyakorlat, L01 csoport, 1., 4., 8., 12. héten</t>
  </si>
  <si>
    <t>Anyagismeret gyakorlat, G01 csoport,  1., 4., 8., 12. héten</t>
  </si>
  <si>
    <t>Matematika gyakorlat G1 csoport, 1., 4., 8., 12. héten</t>
  </si>
  <si>
    <t>Műszaki informatika gyakorlat, L02 csoport, 1., 4., 8., 12. héten</t>
  </si>
  <si>
    <t>Anyagismeret gyakorlat, G02 csoport,  1., 4., 8., 12. héten</t>
  </si>
  <si>
    <t>Matematika gyakorlat G2 csoport, 1., 4., 8., 12. héten</t>
  </si>
  <si>
    <t>Műszaki informatika gyakorlat, L03 csoport, 1., 4., 8., 12. héten</t>
  </si>
  <si>
    <t>Anyagismeret gyakorlat, G03 csoport,  1., 4., 8., 12. héten</t>
  </si>
  <si>
    <t>Műszaki mechanika gyakorlat, G1 csoport, 1., 4., 8., 12. héten</t>
  </si>
  <si>
    <t>Minőségügy online</t>
  </si>
  <si>
    <t>Az alábbi kurzusok előadás anyagai online formában érhetők el a Moodle rendszerben. Órarendi időpontok nincsenek hozzárendelve,szabadon bármikor elvégezhető, de a Neptunba fel kell venni a tárgyat!</t>
  </si>
  <si>
    <t>1. oktatási hét: 2023. 09. 14- 16.</t>
  </si>
  <si>
    <t>4. oktatási hét: 2023. 10. 05 - 10. 07.</t>
  </si>
  <si>
    <t>8. oktatási  hét: 2023. 11. 02 - 04.</t>
  </si>
  <si>
    <t>12. oktatási hét: 2023. 11. 30 - 12. 02.</t>
  </si>
  <si>
    <t>Műszaki mechanika gyakorlat, G2 csoport, 1., 4., 8., 12. héten</t>
  </si>
  <si>
    <t>Matematika I. gyakorlat G1 csoport, 1., 4., 8., 12. héten</t>
  </si>
  <si>
    <t>Matematika I. gyakorlat G2 csoport, 1., 4., 8., 12. héten</t>
  </si>
  <si>
    <t xml:space="preserve">Anyagismeret gyakorlat, G02 csoport,  1., 4., 8., 12. héten  </t>
  </si>
  <si>
    <t>Patronálás, 1., 4., 8., 12. héten</t>
  </si>
  <si>
    <r>
      <t xml:space="preserve">Kedves Hallgatók! Kérjük, hogy a mintatanterv szerinti minden 1. féléves tárgyat vegyenek fel (Neptunban az előadás és a gyakorlat külön kurzusként jelenik meg), akkor is, ha nincs órarendi időpont hozzárendelve. A kurzus ebben az esetben online formában indul. </t>
    </r>
    <r>
      <rPr>
        <b/>
        <sz val="18"/>
        <color rgb="FFFF0000"/>
        <rFont val="Arial"/>
        <family val="2"/>
      </rPr>
      <t>Nyomatékosan kérjük, hogy az órarendi változatoktól ne térjenek el!!!!! Csak az itt látható órarendben megadott időpontokban vegyék fel a tárgyakat!</t>
    </r>
  </si>
  <si>
    <t xml:space="preserve">Mérnöki alapismeretek gyakorlat, L02 csoport, 1., 4., 8., 12. héten  </t>
  </si>
  <si>
    <t>Az órarendben lévő  gyakorlati csoportok közül (Műszaki mechanika, Matematika, Anyagismeret) válassza azt a gyakorlati kurzust ahol van hely.</t>
  </si>
  <si>
    <t>Az órarendben lévő  gyakorlati csoportok közül  válassza azt a gyakorlati kurzust ahol van hely.</t>
  </si>
  <si>
    <t>Műszaki informatika gyakorlat, L04 csoport, 1., 4., 8., 12. héten</t>
  </si>
  <si>
    <t xml:space="preserve">Kedves Hallgatók!
A levelező tagozat létszáma és a laborok kapacitása miatt a tantárgyak gyakorlati kurzusaiból több csoportot kellett létrehoznunk. Az óraütközések elkerülése érdekében fontos lenne betartani, hogy a tanköröket folytonosan és egymás után töltsék fel, vagyis amíg van hely az 1. tankörben addig csak az oda kiírt órarendi kurzusokat vegyék fel, majd ha ez betelt lehet továbblépni és a 2. tankört feltölteni és így tovább. A 4. tankör esetében a fennmaradó helyeket lehet az egyes csoportokban választani, kivétel ez Informatika gyakorlat ott van egy negyedik gyakorlati csoport is.  
Ha az egyes tankörök között vesznek fel kurzusokat akkor elkerülhetetlen az óraütközés. Mivel az előadások, gyakorlatok az első évfolyamon kötelezőek, amennyiben az óraütközés miatt nem tudnak részt venni az órákon ez a félév végén letiltást fog eredményezni, hiszen egyszerre két tantárgy óráján nem tudnak megjelenni. Kérjük erre nagyon figyeljenek társaik érdekében is. Bármi kérdés, probléma merül fel keressék a Hallgatói Önkormányzatot, Tel.: +36302777660, E-mail: csuros.balazs@hok.uni-obuda.hu vagy Kóka Zsuzsanna tanárnőt koka.zsuzsanna@rkk.uni-obuda.hu, akik segíteni fognak Önöknek.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</si>
</sst>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sz val="15"/>
      <name val="Arial"/>
      <family val="2"/>
      <charset val="238"/>
    </font>
    <font>
      <b/>
      <sz val="16"/>
      <name val="Arial"/>
      <family val="2"/>
      <charset val="238"/>
    </font>
    <font>
      <sz val="12"/>
      <name val="Arial"/>
      <family val="2"/>
      <charset val="238"/>
    </font>
    <font>
      <sz val="11"/>
      <name val="Arial"/>
      <family val="2"/>
      <charset val="238"/>
    </font>
    <font>
      <sz val="16"/>
      <name val="Arial"/>
      <family val="2"/>
      <charset val="238"/>
    </font>
    <font>
      <sz val="10"/>
      <name val="Arial CE"/>
      <charset val="238"/>
    </font>
    <font>
      <b/>
      <sz val="10"/>
      <name val="Arial CE"/>
      <charset val="238"/>
    </font>
    <font>
      <b/>
      <sz val="8"/>
      <name val="Arial CE"/>
      <charset val="238"/>
    </font>
    <font>
      <b/>
      <sz val="14"/>
      <name val="Arial CE"/>
      <charset val="238"/>
    </font>
    <font>
      <i/>
      <sz val="14"/>
      <name val="Arial CE"/>
      <charset val="238"/>
    </font>
    <font>
      <b/>
      <sz val="12"/>
      <name val="Arial CE"/>
      <charset val="238"/>
    </font>
    <font>
      <sz val="12"/>
      <name val="Arial CE"/>
      <charset val="238"/>
    </font>
    <font>
      <b/>
      <i/>
      <sz val="12"/>
      <name val="Arial CE"/>
      <charset val="238"/>
    </font>
    <font>
      <i/>
      <sz val="12"/>
      <name val="Arial CE"/>
      <charset val="238"/>
    </font>
    <font>
      <sz val="12"/>
      <color theme="1"/>
      <name val="Arial CE"/>
      <charset val="238"/>
    </font>
    <font>
      <sz val="11"/>
      <name val="Arial CE"/>
      <charset val="238"/>
    </font>
    <font>
      <sz val="11"/>
      <name val="Arial CE"/>
      <family val="2"/>
      <charset val="238"/>
    </font>
    <font>
      <i/>
      <sz val="11"/>
      <name val="Arial CE"/>
      <charset val="238"/>
    </font>
    <font>
      <b/>
      <sz val="12"/>
      <color rgb="FFFF0000"/>
      <name val="Arial CE"/>
      <charset val="238"/>
    </font>
    <font>
      <b/>
      <i/>
      <sz val="10"/>
      <name val="Arial CE"/>
      <charset val="238"/>
    </font>
    <font>
      <sz val="16"/>
      <color theme="1"/>
      <name val="Arial"/>
      <family val="2"/>
      <charset val="238"/>
    </font>
    <font>
      <sz val="12"/>
      <color theme="1"/>
      <name val="Arial"/>
      <family val="2"/>
      <charset val="238"/>
    </font>
    <font>
      <sz val="11"/>
      <color theme="1"/>
      <name val="Arial"/>
      <family val="2"/>
      <charset val="238"/>
    </font>
    <font>
      <sz val="14"/>
      <color theme="1"/>
      <name val="Arial"/>
      <family val="2"/>
    </font>
    <font>
      <sz val="18"/>
      <color theme="1"/>
      <name val="Arial"/>
      <family val="2"/>
      <charset val="238"/>
    </font>
    <font>
      <b/>
      <sz val="15"/>
      <color rgb="FFFF0000"/>
      <name val="Arial"/>
      <family val="2"/>
      <charset val="238"/>
    </font>
    <font>
      <b/>
      <sz val="12"/>
      <color theme="1"/>
      <name val="Arial"/>
      <family val="2"/>
      <charset val="238"/>
    </font>
    <font>
      <b/>
      <sz val="22"/>
      <color theme="1"/>
      <name val="Arial"/>
      <family val="2"/>
      <charset val="238"/>
    </font>
    <font>
      <b/>
      <sz val="18"/>
      <color rgb="FF7030A0"/>
      <name val="Arial"/>
      <family val="2"/>
      <charset val="238"/>
    </font>
    <font>
      <b/>
      <sz val="18"/>
      <color rgb="FFCC66FF"/>
      <name val="Arial"/>
      <family val="2"/>
      <charset val="238"/>
    </font>
    <font>
      <b/>
      <sz val="18"/>
      <name val="Arial"/>
      <family val="2"/>
      <charset val="238"/>
    </font>
    <font>
      <b/>
      <sz val="18"/>
      <color rgb="FF00B050"/>
      <name val="Arial"/>
      <family val="2"/>
      <charset val="238"/>
    </font>
    <font>
      <b/>
      <sz val="18"/>
      <color rgb="FF00B0F0"/>
      <name val="Arial"/>
      <family val="2"/>
      <charset val="238"/>
    </font>
    <font>
      <b/>
      <sz val="18"/>
      <color rgb="FFFF6600"/>
      <name val="Arial"/>
      <family val="2"/>
      <charset val="238"/>
    </font>
    <font>
      <b/>
      <sz val="10"/>
      <name val="Arial"/>
      <family val="2"/>
    </font>
    <font>
      <b/>
      <sz val="14"/>
      <name val="Arial"/>
      <family val="2"/>
    </font>
    <font>
      <b/>
      <sz val="18"/>
      <color rgb="FFFF0000"/>
      <name val="Arial"/>
      <family val="2"/>
    </font>
    <font>
      <sz val="14"/>
      <name val="Arial"/>
      <family val="2"/>
    </font>
    <font>
      <sz val="14"/>
      <name val="Arial"/>
      <family val="2"/>
      <charset val="238"/>
    </font>
    <font>
      <sz val="14"/>
      <color theme="1"/>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33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7"/>
        <bgColor indexed="64"/>
      </patternFill>
    </fill>
    <fill>
      <patternFill patternType="solid">
        <fgColor rgb="FFFFC000"/>
        <bgColor indexed="64"/>
      </patternFill>
    </fill>
    <fill>
      <patternFill patternType="solid">
        <fgColor rgb="FFF06ACD"/>
        <bgColor indexed="64"/>
      </patternFill>
    </fill>
    <fill>
      <patternFill patternType="solid">
        <fgColor rgb="FFEE54C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s>
  <cellStyleXfs count="3">
    <xf numFmtId="0" fontId="0" fillId="0" borderId="0"/>
    <xf numFmtId="0" fontId="1" fillId="0" borderId="0"/>
    <xf numFmtId="0" fontId="9" fillId="0" borderId="0"/>
  </cellStyleXfs>
  <cellXfs count="456">
    <xf numFmtId="0" fontId="0" fillId="0" borderId="0" xfId="0"/>
    <xf numFmtId="0" fontId="1" fillId="0" borderId="0" xfId="1"/>
    <xf numFmtId="0" fontId="6" fillId="0" borderId="1" xfId="1" applyFont="1" applyBorder="1" applyAlignment="1">
      <alignment horizontal="center" vertical="center"/>
    </xf>
    <xf numFmtId="0" fontId="7" fillId="0" borderId="1" xfId="1" applyFont="1" applyBorder="1" applyAlignment="1">
      <alignment vertical="center" wrapText="1"/>
    </xf>
    <xf numFmtId="0" fontId="1" fillId="0" borderId="1" xfId="1" applyBorder="1"/>
    <xf numFmtId="0" fontId="1" fillId="0" borderId="1" xfId="1" applyBorder="1" applyAlignment="1">
      <alignment vertical="center" wrapText="1"/>
    </xf>
    <xf numFmtId="0" fontId="8" fillId="0" borderId="1" xfId="1" applyFont="1" applyBorder="1" applyAlignment="1">
      <alignment vertical="center"/>
    </xf>
    <xf numFmtId="0" fontId="10" fillId="2" borderId="0" xfId="2" applyFont="1" applyFill="1" applyAlignment="1">
      <alignment horizontal="center" vertical="center"/>
    </xf>
    <xf numFmtId="49" fontId="11" fillId="2" borderId="0" xfId="2" applyNumberFormat="1" applyFont="1" applyFill="1" applyAlignment="1">
      <alignment horizontal="left" vertical="center"/>
    </xf>
    <xf numFmtId="0" fontId="11" fillId="2" borderId="0" xfId="2" applyFont="1" applyFill="1" applyAlignment="1">
      <alignment vertical="center" wrapText="1"/>
    </xf>
    <xf numFmtId="0" fontId="11" fillId="2" borderId="0" xfId="2" applyFont="1" applyFill="1" applyAlignment="1">
      <alignment vertical="center"/>
    </xf>
    <xf numFmtId="0" fontId="11" fillId="0" borderId="0" xfId="2" applyFont="1" applyAlignment="1">
      <alignment vertical="center"/>
    </xf>
    <xf numFmtId="49" fontId="12" fillId="2" borderId="0" xfId="2" applyNumberFormat="1" applyFont="1" applyFill="1" applyAlignment="1">
      <alignment horizontal="left" vertical="center"/>
    </xf>
    <xf numFmtId="0" fontId="12" fillId="2" borderId="0" xfId="2" applyFont="1" applyFill="1" applyAlignment="1">
      <alignment vertical="center" wrapText="1"/>
    </xf>
    <xf numFmtId="0" fontId="12" fillId="2" borderId="0" xfId="2" applyFont="1" applyFill="1" applyAlignment="1">
      <alignment vertical="center"/>
    </xf>
    <xf numFmtId="0" fontId="12" fillId="0" borderId="0" xfId="2" applyFont="1" applyAlignment="1">
      <alignment horizontal="right" vertical="center"/>
    </xf>
    <xf numFmtId="0" fontId="12" fillId="0" borderId="0" xfId="2" applyFont="1" applyAlignment="1">
      <alignment vertical="center"/>
    </xf>
    <xf numFmtId="0" fontId="14" fillId="2" borderId="0" xfId="2" applyFont="1" applyFill="1" applyAlignment="1">
      <alignment vertical="center"/>
    </xf>
    <xf numFmtId="0" fontId="14" fillId="0" borderId="0" xfId="2" applyFont="1" applyAlignment="1">
      <alignment vertical="center"/>
    </xf>
    <xf numFmtId="0" fontId="14" fillId="2" borderId="29" xfId="2" applyFont="1" applyFill="1" applyBorder="1" applyAlignment="1">
      <alignment horizontal="center" vertical="center"/>
    </xf>
    <xf numFmtId="0" fontId="14" fillId="2" borderId="30" xfId="2" applyFont="1" applyFill="1" applyBorder="1" applyAlignment="1">
      <alignment horizontal="center" vertical="center"/>
    </xf>
    <xf numFmtId="0" fontId="14" fillId="2" borderId="32" xfId="2" applyFont="1" applyFill="1" applyBorder="1" applyAlignment="1">
      <alignment horizontal="center" vertical="center"/>
    </xf>
    <xf numFmtId="0" fontId="14" fillId="2" borderId="34" xfId="2" applyFont="1" applyFill="1" applyBorder="1" applyAlignment="1">
      <alignment horizontal="center" vertical="center"/>
    </xf>
    <xf numFmtId="0" fontId="15" fillId="3" borderId="15" xfId="2" applyFont="1" applyFill="1" applyBorder="1" applyAlignment="1">
      <alignment horizontal="left" vertical="center"/>
    </xf>
    <xf numFmtId="1" fontId="15" fillId="2" borderId="34" xfId="2" applyNumberFormat="1" applyFont="1" applyFill="1" applyBorder="1" applyAlignment="1">
      <alignment horizontal="center" vertical="center"/>
    </xf>
    <xf numFmtId="1" fontId="15" fillId="2" borderId="35" xfId="2" applyNumberFormat="1" applyFont="1" applyFill="1" applyBorder="1" applyAlignment="1">
      <alignment horizontal="center" vertical="center"/>
    </xf>
    <xf numFmtId="1" fontId="15" fillId="2" borderId="36" xfId="2" applyNumberFormat="1" applyFont="1" applyFill="1" applyBorder="1" applyAlignment="1">
      <alignment horizontal="center" vertical="center"/>
    </xf>
    <xf numFmtId="1" fontId="15" fillId="2" borderId="15" xfId="2" applyNumberFormat="1" applyFont="1" applyFill="1" applyBorder="1" applyAlignment="1">
      <alignment horizontal="center" vertical="center"/>
    </xf>
    <xf numFmtId="0" fontId="15" fillId="2" borderId="36" xfId="2" applyFont="1" applyFill="1" applyBorder="1" applyAlignment="1">
      <alignment horizontal="left" vertical="center"/>
    </xf>
    <xf numFmtId="0" fontId="14" fillId="2" borderId="37" xfId="2" applyFont="1" applyFill="1" applyBorder="1" applyAlignment="1">
      <alignment horizontal="center" vertical="center"/>
    </xf>
    <xf numFmtId="1" fontId="15" fillId="2" borderId="37" xfId="2" applyNumberFormat="1" applyFont="1" applyFill="1" applyBorder="1" applyAlignment="1">
      <alignment horizontal="center" vertical="center"/>
    </xf>
    <xf numFmtId="1" fontId="15" fillId="2" borderId="38" xfId="2" applyNumberFormat="1" applyFont="1" applyFill="1" applyBorder="1" applyAlignment="1">
      <alignment horizontal="center" vertical="center"/>
    </xf>
    <xf numFmtId="1" fontId="15" fillId="2" borderId="23" xfId="2" applyNumberFormat="1" applyFont="1" applyFill="1" applyBorder="1" applyAlignment="1">
      <alignment horizontal="center" vertical="center"/>
    </xf>
    <xf numFmtId="1" fontId="15" fillId="2" borderId="1" xfId="2" applyNumberFormat="1" applyFont="1" applyFill="1" applyBorder="1" applyAlignment="1">
      <alignment horizontal="center" vertical="center"/>
    </xf>
    <xf numFmtId="1" fontId="17" fillId="2" borderId="38" xfId="2" applyNumberFormat="1" applyFont="1" applyFill="1" applyBorder="1" applyAlignment="1">
      <alignment horizontal="center" vertical="center"/>
    </xf>
    <xf numFmtId="0" fontId="15" fillId="2" borderId="23" xfId="2" applyFont="1" applyFill="1" applyBorder="1" applyAlignment="1">
      <alignment horizontal="left" vertical="center"/>
    </xf>
    <xf numFmtId="1" fontId="15" fillId="2" borderId="32" xfId="2" applyNumberFormat="1" applyFont="1" applyFill="1" applyBorder="1" applyAlignment="1">
      <alignment horizontal="center" vertical="center"/>
    </xf>
    <xf numFmtId="1" fontId="15" fillId="2" borderId="31" xfId="2" applyNumberFormat="1" applyFont="1" applyFill="1" applyBorder="1" applyAlignment="1">
      <alignment horizontal="center" vertical="center"/>
    </xf>
    <xf numFmtId="1" fontId="15" fillId="2" borderId="29" xfId="2" applyNumberFormat="1" applyFont="1" applyFill="1" applyBorder="1" applyAlignment="1">
      <alignment horizontal="center" vertical="center"/>
    </xf>
    <xf numFmtId="1" fontId="15" fillId="2" borderId="30" xfId="2" applyNumberFormat="1" applyFont="1" applyFill="1" applyBorder="1" applyAlignment="1">
      <alignment horizontal="center" vertical="center"/>
    </xf>
    <xf numFmtId="1" fontId="17" fillId="2" borderId="31" xfId="2" applyNumberFormat="1" applyFont="1" applyFill="1" applyBorder="1" applyAlignment="1">
      <alignment horizontal="center" vertical="center"/>
    </xf>
    <xf numFmtId="0" fontId="14" fillId="3" borderId="0" xfId="2" applyFont="1" applyFill="1" applyAlignment="1">
      <alignment vertical="center"/>
    </xf>
    <xf numFmtId="0" fontId="14" fillId="4" borderId="0" xfId="2" applyFont="1" applyFill="1" applyAlignment="1">
      <alignment vertical="center"/>
    </xf>
    <xf numFmtId="1" fontId="18" fillId="2" borderId="1" xfId="2" applyNumberFormat="1" applyFont="1" applyFill="1" applyBorder="1" applyAlignment="1">
      <alignment horizontal="center" vertical="center"/>
    </xf>
    <xf numFmtId="0" fontId="15" fillId="3" borderId="30" xfId="2" applyFont="1" applyFill="1" applyBorder="1" applyAlignment="1">
      <alignment horizontal="left" vertical="center"/>
    </xf>
    <xf numFmtId="1" fontId="15" fillId="0" borderId="47" xfId="2" applyNumberFormat="1" applyFont="1" applyBorder="1" applyAlignment="1">
      <alignment horizontal="center" vertical="center"/>
    </xf>
    <xf numFmtId="1" fontId="17" fillId="0" borderId="48" xfId="2" applyNumberFormat="1" applyFont="1" applyBorder="1" applyAlignment="1">
      <alignment horizontal="center" vertical="center"/>
    </xf>
    <xf numFmtId="0" fontId="19" fillId="2" borderId="0" xfId="2" applyFont="1" applyFill="1" applyAlignment="1">
      <alignment horizontal="left" vertical="center"/>
    </xf>
    <xf numFmtId="0" fontId="20" fillId="2" borderId="0" xfId="2" applyFont="1" applyFill="1" applyAlignment="1">
      <alignment horizontal="left" vertical="center"/>
    </xf>
    <xf numFmtId="1" fontId="14" fillId="0" borderId="0" xfId="2" applyNumberFormat="1" applyFont="1" applyAlignment="1">
      <alignment vertical="center"/>
    </xf>
    <xf numFmtId="0" fontId="15" fillId="2" borderId="0" xfId="2" applyFont="1" applyFill="1" applyAlignment="1">
      <alignment horizontal="left" vertical="center"/>
    </xf>
    <xf numFmtId="0" fontId="15" fillId="2" borderId="0" xfId="2" applyFont="1" applyFill="1" applyAlignment="1">
      <alignment vertical="center"/>
    </xf>
    <xf numFmtId="0" fontId="15" fillId="2" borderId="1" xfId="2" applyFont="1" applyFill="1" applyBorder="1" applyAlignment="1">
      <alignment horizontal="center" vertical="center"/>
    </xf>
    <xf numFmtId="0" fontId="16" fillId="2" borderId="0" xfId="2" applyFont="1" applyFill="1" applyAlignment="1">
      <alignment horizontal="right" vertical="center"/>
    </xf>
    <xf numFmtId="0" fontId="22" fillId="2" borderId="0" xfId="2" applyFont="1" applyFill="1" applyAlignment="1">
      <alignment vertical="center"/>
    </xf>
    <xf numFmtId="0" fontId="19" fillId="2" borderId="37" xfId="2" applyFont="1" applyFill="1" applyBorder="1" applyAlignment="1">
      <alignment vertical="center"/>
    </xf>
    <xf numFmtId="0" fontId="19" fillId="2" borderId="38" xfId="2" applyFont="1" applyFill="1" applyBorder="1" applyAlignment="1">
      <alignment horizontal="right" vertical="center"/>
    </xf>
    <xf numFmtId="1" fontId="19" fillId="2" borderId="37" xfId="2" applyNumberFormat="1" applyFont="1" applyFill="1" applyBorder="1" applyAlignment="1">
      <alignment horizontal="center" vertical="center"/>
    </xf>
    <xf numFmtId="0" fontId="19" fillId="2" borderId="45" xfId="2" applyFont="1" applyFill="1" applyBorder="1" applyAlignment="1">
      <alignment horizontal="right" vertical="center"/>
    </xf>
    <xf numFmtId="0" fontId="14" fillId="2" borderId="37" xfId="2" applyFont="1" applyFill="1" applyBorder="1" applyAlignment="1">
      <alignment vertical="center"/>
    </xf>
    <xf numFmtId="1" fontId="14" fillId="2" borderId="1" xfId="2" applyNumberFormat="1" applyFont="1" applyFill="1" applyBorder="1" applyAlignment="1">
      <alignment vertical="center"/>
    </xf>
    <xf numFmtId="0" fontId="14" fillId="2" borderId="1" xfId="2" applyFont="1" applyFill="1" applyBorder="1" applyAlignment="1">
      <alignment vertical="center"/>
    </xf>
    <xf numFmtId="1" fontId="17" fillId="2" borderId="45" xfId="2" applyNumberFormat="1" applyFont="1" applyFill="1" applyBorder="1" applyAlignment="1">
      <alignment horizontal="center" vertical="center"/>
    </xf>
    <xf numFmtId="1" fontId="17" fillId="2" borderId="0" xfId="2" applyNumberFormat="1" applyFont="1" applyFill="1" applyAlignment="1">
      <alignment horizontal="center" vertical="center"/>
    </xf>
    <xf numFmtId="0" fontId="16" fillId="2" borderId="0" xfId="2" applyFont="1" applyFill="1" applyAlignment="1">
      <alignment horizontal="center" vertical="center"/>
    </xf>
    <xf numFmtId="0" fontId="23" fillId="0" borderId="0" xfId="2" applyFont="1" applyAlignment="1">
      <alignment horizontal="right" vertical="center"/>
    </xf>
    <xf numFmtId="1" fontId="19" fillId="2" borderId="32" xfId="2" applyNumberFormat="1" applyFont="1" applyFill="1" applyBorder="1" applyAlignment="1">
      <alignment horizontal="center" vertical="center"/>
    </xf>
    <xf numFmtId="0" fontId="19" fillId="2" borderId="53" xfId="2" applyFont="1" applyFill="1" applyBorder="1" applyAlignment="1">
      <alignment horizontal="right" vertical="center"/>
    </xf>
    <xf numFmtId="0" fontId="14" fillId="2" borderId="32" xfId="2" applyFont="1" applyFill="1" applyBorder="1" applyAlignment="1">
      <alignment vertical="center"/>
    </xf>
    <xf numFmtId="1" fontId="14" fillId="2" borderId="30" xfId="2" applyNumberFormat="1" applyFont="1" applyFill="1" applyBorder="1" applyAlignment="1">
      <alignment vertical="center"/>
    </xf>
    <xf numFmtId="0" fontId="14" fillId="2" borderId="30" xfId="2" applyFont="1" applyFill="1" applyBorder="1" applyAlignment="1">
      <alignment vertical="center"/>
    </xf>
    <xf numFmtId="1" fontId="17" fillId="2" borderId="53" xfId="2" applyNumberFormat="1" applyFont="1" applyFill="1" applyBorder="1" applyAlignment="1">
      <alignment horizontal="center" vertical="center"/>
    </xf>
    <xf numFmtId="0" fontId="15" fillId="2" borderId="0" xfId="2" applyFont="1" applyFill="1" applyAlignment="1">
      <alignment horizontal="right" vertical="center"/>
    </xf>
    <xf numFmtId="1" fontId="14" fillId="2" borderId="0" xfId="2" applyNumberFormat="1" applyFont="1" applyFill="1" applyAlignment="1">
      <alignment vertical="center"/>
    </xf>
    <xf numFmtId="0" fontId="14" fillId="2" borderId="0" xfId="2" applyFont="1" applyFill="1" applyAlignment="1">
      <alignment horizontal="center" vertical="center"/>
    </xf>
    <xf numFmtId="49" fontId="14" fillId="2" borderId="0" xfId="2" applyNumberFormat="1" applyFont="1" applyFill="1" applyAlignment="1">
      <alignment horizontal="left" vertical="center"/>
    </xf>
    <xf numFmtId="0" fontId="14" fillId="2" borderId="0" xfId="2" applyFont="1" applyFill="1" applyAlignment="1">
      <alignment vertical="center" wrapText="1"/>
    </xf>
    <xf numFmtId="0" fontId="14" fillId="0" borderId="0" xfId="2" applyFont="1" applyAlignment="1">
      <alignment horizontal="center" vertical="center"/>
    </xf>
    <xf numFmtId="0" fontId="14" fillId="0" borderId="0" xfId="2" applyFont="1" applyAlignment="1">
      <alignment vertical="center" wrapText="1"/>
    </xf>
    <xf numFmtId="0" fontId="10" fillId="0" borderId="0" xfId="2" applyFont="1" applyAlignment="1">
      <alignment horizontal="center" vertical="center"/>
    </xf>
    <xf numFmtId="0" fontId="11" fillId="0" borderId="0" xfId="2" applyFont="1" applyAlignment="1">
      <alignment vertical="center" wrapText="1"/>
    </xf>
    <xf numFmtId="0" fontId="15" fillId="3" borderId="1" xfId="2" applyFont="1" applyFill="1" applyBorder="1" applyAlignment="1">
      <alignment horizontal="left" vertical="center"/>
    </xf>
    <xf numFmtId="0" fontId="15" fillId="3" borderId="10" xfId="2" applyFont="1" applyFill="1" applyBorder="1" applyAlignment="1">
      <alignment horizontal="left" vertical="center"/>
    </xf>
    <xf numFmtId="0" fontId="15" fillId="3" borderId="1" xfId="2" applyFont="1" applyFill="1" applyBorder="1" applyAlignment="1">
      <alignment vertical="center"/>
    </xf>
    <xf numFmtId="0" fontId="26" fillId="0" borderId="0" xfId="0" applyFont="1"/>
    <xf numFmtId="0" fontId="27" fillId="0" borderId="0" xfId="0" applyFont="1"/>
    <xf numFmtId="0" fontId="12" fillId="2" borderId="0" xfId="2" applyFont="1" applyFill="1" applyAlignment="1">
      <alignment horizontal="center" vertical="center"/>
    </xf>
    <xf numFmtId="0" fontId="12" fillId="2" borderId="0" xfId="2" applyFont="1" applyFill="1" applyAlignment="1">
      <alignment horizontal="left" vertical="center"/>
    </xf>
    <xf numFmtId="0" fontId="15" fillId="2" borderId="15" xfId="2" applyFont="1" applyFill="1" applyBorder="1" applyAlignment="1">
      <alignment horizontal="left" vertical="center"/>
    </xf>
    <xf numFmtId="0" fontId="15" fillId="2" borderId="35" xfId="2" applyFont="1" applyFill="1" applyBorder="1" applyAlignment="1">
      <alignment horizontal="left" vertical="center"/>
    </xf>
    <xf numFmtId="0" fontId="15" fillId="2" borderId="1" xfId="2" applyFont="1" applyFill="1" applyBorder="1" applyAlignment="1">
      <alignment horizontal="left" vertical="center"/>
    </xf>
    <xf numFmtId="0" fontId="15" fillId="2" borderId="38" xfId="2" applyFont="1" applyFill="1" applyBorder="1" applyAlignment="1">
      <alignment horizontal="left" vertical="center"/>
    </xf>
    <xf numFmtId="0" fontId="15" fillId="2" borderId="45" xfId="2" applyFont="1" applyFill="1" applyBorder="1" applyAlignment="1">
      <alignment horizontal="left" vertical="center"/>
    </xf>
    <xf numFmtId="0" fontId="15" fillId="2" borderId="30" xfId="2" applyFont="1" applyFill="1" applyBorder="1" applyAlignment="1">
      <alignment horizontal="left" vertical="center"/>
    </xf>
    <xf numFmtId="1" fontId="15" fillId="2" borderId="0" xfId="2" applyNumberFormat="1" applyFont="1" applyFill="1" applyAlignment="1">
      <alignment horizontal="center" vertical="center"/>
    </xf>
    <xf numFmtId="0" fontId="14" fillId="2" borderId="31" xfId="2" applyFont="1" applyFill="1" applyBorder="1" applyAlignment="1">
      <alignment horizontal="right" vertical="center"/>
    </xf>
    <xf numFmtId="0" fontId="14" fillId="2" borderId="53" xfId="2" applyFont="1" applyFill="1" applyBorder="1" applyAlignment="1">
      <alignment horizontal="right" vertical="center"/>
    </xf>
    <xf numFmtId="0" fontId="15" fillId="2" borderId="57" xfId="2" applyFont="1" applyFill="1" applyBorder="1" applyAlignment="1">
      <alignment horizontal="center" vertical="center"/>
    </xf>
    <xf numFmtId="49" fontId="14" fillId="7" borderId="33" xfId="2" applyNumberFormat="1" applyFont="1" applyFill="1" applyBorder="1" applyAlignment="1">
      <alignment vertical="center"/>
    </xf>
    <xf numFmtId="49" fontId="14" fillId="7" borderId="9" xfId="2" applyNumberFormat="1" applyFont="1" applyFill="1" applyBorder="1" applyAlignment="1">
      <alignment vertical="center"/>
    </xf>
    <xf numFmtId="49" fontId="14" fillId="7" borderId="10" xfId="2" applyNumberFormat="1" applyFont="1" applyFill="1" applyBorder="1" applyAlignment="1">
      <alignment vertical="center"/>
    </xf>
    <xf numFmtId="49" fontId="14" fillId="7" borderId="13" xfId="2" applyNumberFormat="1" applyFont="1" applyFill="1" applyBorder="1" applyAlignment="1">
      <alignment horizontal="right" vertical="center"/>
    </xf>
    <xf numFmtId="1" fontId="14" fillId="7" borderId="9" xfId="2" applyNumberFormat="1" applyFont="1" applyFill="1" applyBorder="1" applyAlignment="1">
      <alignment horizontal="center" vertical="center"/>
    </xf>
    <xf numFmtId="1" fontId="14" fillId="7" borderId="13" xfId="2" applyNumberFormat="1" applyFont="1" applyFill="1" applyBorder="1" applyAlignment="1">
      <alignment horizontal="center" vertical="center"/>
    </xf>
    <xf numFmtId="1" fontId="14" fillId="7" borderId="14" xfId="2" applyNumberFormat="1" applyFont="1" applyFill="1" applyBorder="1" applyAlignment="1">
      <alignment horizontal="center" vertical="center"/>
    </xf>
    <xf numFmtId="1" fontId="14" fillId="7" borderId="10" xfId="2" applyNumberFormat="1" applyFont="1" applyFill="1" applyBorder="1" applyAlignment="1">
      <alignment horizontal="center" vertical="center"/>
    </xf>
    <xf numFmtId="0" fontId="14" fillId="7" borderId="14" xfId="2" applyFont="1" applyFill="1" applyBorder="1" applyAlignment="1">
      <alignment horizontal="right" vertical="center"/>
    </xf>
    <xf numFmtId="49" fontId="14" fillId="7" borderId="39" xfId="2" applyNumberFormat="1" applyFont="1" applyFill="1" applyBorder="1" applyAlignment="1">
      <alignment vertical="center"/>
    </xf>
    <xf numFmtId="49" fontId="14" fillId="7" borderId="40" xfId="2" applyNumberFormat="1" applyFont="1" applyFill="1" applyBorder="1" applyAlignment="1">
      <alignment vertical="center"/>
    </xf>
    <xf numFmtId="49" fontId="14" fillId="7" borderId="41" xfId="2" applyNumberFormat="1" applyFont="1" applyFill="1" applyBorder="1" applyAlignment="1">
      <alignment vertical="center"/>
    </xf>
    <xf numFmtId="49" fontId="14" fillId="7" borderId="42" xfId="2" applyNumberFormat="1" applyFont="1" applyFill="1" applyBorder="1" applyAlignment="1">
      <alignment vertical="center"/>
    </xf>
    <xf numFmtId="1" fontId="14" fillId="7" borderId="39" xfId="2" applyNumberFormat="1" applyFont="1" applyFill="1" applyBorder="1" applyAlignment="1">
      <alignment horizontal="center" vertical="center"/>
    </xf>
    <xf numFmtId="1" fontId="14" fillId="7" borderId="43" xfId="2" applyNumberFormat="1" applyFont="1" applyFill="1" applyBorder="1" applyAlignment="1">
      <alignment horizontal="center" vertical="center"/>
    </xf>
    <xf numFmtId="1" fontId="14" fillId="7" borderId="44" xfId="2" applyNumberFormat="1" applyFont="1" applyFill="1" applyBorder="1" applyAlignment="1">
      <alignment horizontal="center" vertical="center"/>
    </xf>
    <xf numFmtId="0" fontId="15" fillId="7" borderId="58" xfId="2" applyFont="1" applyFill="1" applyBorder="1" applyAlignment="1">
      <alignment vertical="center"/>
    </xf>
    <xf numFmtId="0" fontId="15" fillId="2" borderId="55" xfId="2" applyFont="1" applyFill="1" applyBorder="1" applyAlignment="1">
      <alignment horizontal="left" vertical="center"/>
    </xf>
    <xf numFmtId="0" fontId="15" fillId="2" borderId="56" xfId="2" applyFont="1" applyFill="1" applyBorder="1" applyAlignment="1">
      <alignment horizontal="left" vertical="center"/>
    </xf>
    <xf numFmtId="0" fontId="15" fillId="2" borderId="57" xfId="2" applyFont="1" applyFill="1" applyBorder="1" applyAlignment="1">
      <alignment horizontal="left" vertical="center"/>
    </xf>
    <xf numFmtId="0" fontId="14" fillId="7" borderId="58" xfId="2" applyFont="1" applyFill="1" applyBorder="1" applyAlignment="1">
      <alignment horizontal="right" vertical="center"/>
    </xf>
    <xf numFmtId="1" fontId="14" fillId="7" borderId="11" xfId="2" applyNumberFormat="1" applyFont="1" applyFill="1" applyBorder="1" applyAlignment="1">
      <alignment horizontal="center" vertical="center"/>
    </xf>
    <xf numFmtId="1" fontId="15" fillId="7" borderId="9" xfId="2" applyNumberFormat="1" applyFont="1" applyFill="1" applyBorder="1" applyAlignment="1">
      <alignment horizontal="center" vertical="center"/>
    </xf>
    <xf numFmtId="1" fontId="15" fillId="7" borderId="10" xfId="2" applyNumberFormat="1" applyFont="1" applyFill="1" applyBorder="1" applyAlignment="1">
      <alignment horizontal="center" vertical="center"/>
    </xf>
    <xf numFmtId="1" fontId="15" fillId="7" borderId="13" xfId="2" applyNumberFormat="1" applyFont="1" applyFill="1" applyBorder="1" applyAlignment="1">
      <alignment horizontal="center" vertical="center"/>
    </xf>
    <xf numFmtId="1" fontId="15" fillId="7" borderId="14" xfId="2" applyNumberFormat="1" applyFont="1" applyFill="1" applyBorder="1" applyAlignment="1">
      <alignment horizontal="center" vertical="center"/>
    </xf>
    <xf numFmtId="1" fontId="15" fillId="7" borderId="11" xfId="2" applyNumberFormat="1" applyFont="1" applyFill="1" applyBorder="1" applyAlignment="1">
      <alignment horizontal="center" vertical="center"/>
    </xf>
    <xf numFmtId="0" fontId="15" fillId="7" borderId="58" xfId="2" applyFont="1" applyFill="1" applyBorder="1" applyAlignment="1">
      <alignment horizontal="center" vertical="center"/>
    </xf>
    <xf numFmtId="1" fontId="14" fillId="2" borderId="41" xfId="2" applyNumberFormat="1" applyFont="1" applyFill="1" applyBorder="1" applyAlignment="1">
      <alignment horizontal="center" vertical="center"/>
    </xf>
    <xf numFmtId="1" fontId="14" fillId="2" borderId="60" xfId="2" applyNumberFormat="1" applyFont="1" applyFill="1" applyBorder="1" applyAlignment="1">
      <alignment horizontal="center" vertical="center"/>
    </xf>
    <xf numFmtId="1" fontId="15" fillId="2" borderId="60" xfId="2" applyNumberFormat="1" applyFont="1" applyFill="1" applyBorder="1" applyAlignment="1">
      <alignment horizontal="center" vertical="center"/>
    </xf>
    <xf numFmtId="1" fontId="15" fillId="2" borderId="44" xfId="2" applyNumberFormat="1" applyFont="1" applyFill="1" applyBorder="1" applyAlignment="1">
      <alignment horizontal="center" vertical="center"/>
    </xf>
    <xf numFmtId="0" fontId="17" fillId="2" borderId="43" xfId="2" applyFont="1" applyFill="1" applyBorder="1" applyAlignment="1">
      <alignment horizontal="center" vertical="center"/>
    </xf>
    <xf numFmtId="0" fontId="15" fillId="2" borderId="61" xfId="2" applyFont="1" applyFill="1" applyBorder="1" applyAlignment="1">
      <alignment horizontal="left" vertical="center"/>
    </xf>
    <xf numFmtId="0" fontId="15" fillId="2" borderId="34" xfId="2" applyFont="1" applyFill="1" applyBorder="1" applyAlignment="1">
      <alignment horizontal="left" vertical="center"/>
    </xf>
    <xf numFmtId="0" fontId="15" fillId="2" borderId="37" xfId="2" applyFont="1" applyFill="1" applyBorder="1" applyAlignment="1">
      <alignment horizontal="left" vertical="center"/>
    </xf>
    <xf numFmtId="0" fontId="14" fillId="2" borderId="24" xfId="2" applyFont="1" applyFill="1" applyBorder="1" applyAlignment="1">
      <alignment horizontal="left" vertical="center"/>
    </xf>
    <xf numFmtId="1" fontId="15" fillId="2" borderId="53" xfId="2" applyNumberFormat="1" applyFont="1" applyFill="1" applyBorder="1" applyAlignment="1">
      <alignment horizontal="center" vertical="center"/>
    </xf>
    <xf numFmtId="0" fontId="15" fillId="2" borderId="7" xfId="2" applyFont="1" applyFill="1" applyBorder="1" applyAlignment="1">
      <alignment horizontal="center" vertical="center"/>
    </xf>
    <xf numFmtId="0" fontId="14" fillId="3" borderId="34" xfId="2" applyFont="1" applyFill="1" applyBorder="1" applyAlignment="1">
      <alignment horizontal="center" vertical="center"/>
    </xf>
    <xf numFmtId="1" fontId="15" fillId="3" borderId="34" xfId="2" applyNumberFormat="1" applyFont="1" applyFill="1" applyBorder="1" applyAlignment="1">
      <alignment horizontal="center" vertical="center"/>
    </xf>
    <xf numFmtId="1" fontId="15" fillId="3" borderId="35" xfId="2" applyNumberFormat="1" applyFont="1" applyFill="1" applyBorder="1" applyAlignment="1">
      <alignment horizontal="center" vertical="center"/>
    </xf>
    <xf numFmtId="1" fontId="15" fillId="3" borderId="36" xfId="2" applyNumberFormat="1" applyFont="1" applyFill="1" applyBorder="1" applyAlignment="1">
      <alignment horizontal="center" vertical="center"/>
    </xf>
    <xf numFmtId="1" fontId="15" fillId="3" borderId="15" xfId="2" applyNumberFormat="1" applyFont="1" applyFill="1" applyBorder="1" applyAlignment="1">
      <alignment horizontal="center" vertical="center"/>
    </xf>
    <xf numFmtId="1" fontId="15" fillId="3" borderId="37" xfId="2" applyNumberFormat="1" applyFont="1" applyFill="1" applyBorder="1" applyAlignment="1">
      <alignment horizontal="center" vertical="center"/>
    </xf>
    <xf numFmtId="1" fontId="15" fillId="3" borderId="38" xfId="2" applyNumberFormat="1" applyFont="1" applyFill="1" applyBorder="1" applyAlignment="1">
      <alignment horizontal="center" vertical="center"/>
    </xf>
    <xf numFmtId="1" fontId="15" fillId="3" borderId="23" xfId="2" applyNumberFormat="1" applyFont="1" applyFill="1" applyBorder="1" applyAlignment="1">
      <alignment horizontal="center" vertical="center"/>
    </xf>
    <xf numFmtId="1" fontId="15" fillId="3" borderId="1" xfId="2" applyNumberFormat="1" applyFont="1" applyFill="1" applyBorder="1" applyAlignment="1">
      <alignment horizontal="center" vertical="center"/>
    </xf>
    <xf numFmtId="1" fontId="15" fillId="3" borderId="32" xfId="2" applyNumberFormat="1" applyFont="1" applyFill="1" applyBorder="1" applyAlignment="1">
      <alignment horizontal="center" vertical="center"/>
    </xf>
    <xf numFmtId="1" fontId="15" fillId="3" borderId="31" xfId="2" applyNumberFormat="1" applyFont="1" applyFill="1" applyBorder="1" applyAlignment="1">
      <alignment horizontal="center" vertical="center"/>
    </xf>
    <xf numFmtId="1" fontId="15" fillId="3" borderId="29" xfId="2" applyNumberFormat="1" applyFont="1" applyFill="1" applyBorder="1" applyAlignment="1">
      <alignment horizontal="center" vertical="center"/>
    </xf>
    <xf numFmtId="1" fontId="15" fillId="3" borderId="30" xfId="2" applyNumberFormat="1" applyFont="1" applyFill="1" applyBorder="1" applyAlignment="1">
      <alignment horizontal="center" vertical="center"/>
    </xf>
    <xf numFmtId="0" fontId="1" fillId="0" borderId="0" xfId="0" applyFont="1" applyAlignment="1">
      <alignment vertical="center"/>
    </xf>
    <xf numFmtId="0" fontId="7" fillId="0" borderId="0" xfId="1" applyFont="1" applyAlignment="1">
      <alignment vertical="center" wrapText="1"/>
    </xf>
    <xf numFmtId="0" fontId="7" fillId="0" borderId="0" xfId="1" applyFont="1" applyAlignment="1">
      <alignment horizontal="center" vertical="center" wrapText="1"/>
    </xf>
    <xf numFmtId="0" fontId="1" fillId="0" borderId="45" xfId="1" applyBorder="1"/>
    <xf numFmtId="0" fontId="29" fillId="0" borderId="0" xfId="1" applyFont="1" applyAlignment="1">
      <alignment vertical="center" wrapText="1"/>
    </xf>
    <xf numFmtId="0" fontId="14" fillId="3" borderId="9" xfId="2" applyFont="1" applyFill="1" applyBorder="1" applyAlignment="1">
      <alignment horizontal="left" vertical="center"/>
    </xf>
    <xf numFmtId="0" fontId="15" fillId="3" borderId="34" xfId="2" applyFont="1" applyFill="1" applyBorder="1" applyAlignment="1">
      <alignment horizontal="center" vertical="center"/>
    </xf>
    <xf numFmtId="0" fontId="15" fillId="3" borderId="35" xfId="2" applyFont="1" applyFill="1" applyBorder="1" applyAlignment="1">
      <alignment horizontal="center" vertical="center"/>
    </xf>
    <xf numFmtId="0" fontId="15" fillId="3" borderId="15" xfId="2" applyFont="1" applyFill="1" applyBorder="1" applyAlignment="1">
      <alignment horizontal="center" vertical="center"/>
    </xf>
    <xf numFmtId="0" fontId="14" fillId="3" borderId="1" xfId="2" applyFont="1" applyFill="1" applyBorder="1" applyAlignment="1">
      <alignment horizontal="left" vertical="center"/>
    </xf>
    <xf numFmtId="0" fontId="15" fillId="3" borderId="37" xfId="2" applyFont="1" applyFill="1" applyBorder="1" applyAlignment="1">
      <alignment horizontal="center" vertical="center"/>
    </xf>
    <xf numFmtId="0" fontId="15" fillId="3" borderId="38" xfId="2" applyFont="1" applyFill="1" applyBorder="1" applyAlignment="1">
      <alignment horizontal="center" vertical="center"/>
    </xf>
    <xf numFmtId="0" fontId="15" fillId="3" borderId="1" xfId="2" applyFont="1" applyFill="1" applyBorder="1" applyAlignment="1">
      <alignment horizontal="center" vertical="center"/>
    </xf>
    <xf numFmtId="0" fontId="1" fillId="0" borderId="12" xfId="1" applyBorder="1"/>
    <xf numFmtId="0" fontId="1" fillId="0" borderId="27" xfId="1" applyBorder="1"/>
    <xf numFmtId="0" fontId="4" fillId="0" borderId="40" xfId="1" applyFont="1" applyBorder="1" applyAlignment="1">
      <alignment horizontal="center" vertical="center"/>
    </xf>
    <xf numFmtId="0" fontId="28" fillId="2" borderId="0" xfId="0" applyFont="1" applyFill="1" applyAlignment="1">
      <alignment horizontal="center" vertical="center" wrapText="1"/>
    </xf>
    <xf numFmtId="0" fontId="1" fillId="2" borderId="0" xfId="1" applyFill="1"/>
    <xf numFmtId="0" fontId="1" fillId="0" borderId="6" xfId="1" applyBorder="1" applyAlignment="1">
      <alignment vertical="center" wrapText="1"/>
    </xf>
    <xf numFmtId="0" fontId="1" fillId="0" borderId="6" xfId="1" applyBorder="1"/>
    <xf numFmtId="0" fontId="5" fillId="0" borderId="34" xfId="1" applyFont="1" applyBorder="1" applyAlignment="1">
      <alignment horizontal="center" vertical="center"/>
    </xf>
    <xf numFmtId="0" fontId="6" fillId="0" borderId="15" xfId="1" applyFont="1" applyBorder="1" applyAlignment="1">
      <alignment horizontal="center" vertical="center"/>
    </xf>
    <xf numFmtId="0" fontId="7" fillId="0" borderId="15" xfId="1" applyFont="1" applyBorder="1" applyAlignment="1">
      <alignment vertical="center" wrapText="1"/>
    </xf>
    <xf numFmtId="0" fontId="5" fillId="0" borderId="37" xfId="1" applyFont="1" applyBorder="1" applyAlignment="1">
      <alignment horizontal="center" vertical="center"/>
    </xf>
    <xf numFmtId="0" fontId="5" fillId="0" borderId="32" xfId="1" applyFont="1" applyBorder="1" applyAlignment="1">
      <alignment horizontal="center" vertical="center"/>
    </xf>
    <xf numFmtId="0" fontId="6" fillId="0" borderId="30" xfId="1" applyFont="1" applyBorder="1" applyAlignment="1">
      <alignment horizontal="center" vertical="center"/>
    </xf>
    <xf numFmtId="0" fontId="7" fillId="0" borderId="30" xfId="1" applyFont="1" applyBorder="1" applyAlignment="1">
      <alignment vertical="center" wrapText="1"/>
    </xf>
    <xf numFmtId="0" fontId="8" fillId="0" borderId="30" xfId="1" applyFont="1" applyBorder="1" applyAlignment="1">
      <alignment vertical="center"/>
    </xf>
    <xf numFmtId="0" fontId="1" fillId="0" borderId="38" xfId="1" applyBorder="1"/>
    <xf numFmtId="0" fontId="1" fillId="0" borderId="25" xfId="1" applyBorder="1"/>
    <xf numFmtId="0" fontId="1" fillId="0" borderId="72" xfId="1" applyBorder="1"/>
    <xf numFmtId="0" fontId="1" fillId="0" borderId="30" xfId="1" applyBorder="1"/>
    <xf numFmtId="0" fontId="1" fillId="0" borderId="28" xfId="1" applyBorder="1"/>
    <xf numFmtId="0" fontId="16" fillId="2" borderId="13" xfId="2" applyFont="1" applyFill="1" applyBorder="1" applyAlignment="1">
      <alignment horizontal="center" vertical="center"/>
    </xf>
    <xf numFmtId="0" fontId="16" fillId="2" borderId="52" xfId="2" applyFont="1" applyFill="1" applyBorder="1" applyAlignment="1">
      <alignment horizontal="center" vertical="center"/>
    </xf>
    <xf numFmtId="1" fontId="15" fillId="2" borderId="0" xfId="2" applyNumberFormat="1" applyFont="1" applyFill="1" applyAlignment="1">
      <alignment horizontal="center" vertical="center"/>
    </xf>
    <xf numFmtId="0" fontId="15" fillId="2" borderId="62" xfId="2" applyFont="1" applyFill="1" applyBorder="1" applyAlignment="1">
      <alignment horizontal="center" vertical="center"/>
    </xf>
    <xf numFmtId="0" fontId="15" fillId="2" borderId="63" xfId="2" applyFont="1" applyFill="1" applyBorder="1" applyAlignment="1">
      <alignment horizontal="center" vertical="center"/>
    </xf>
    <xf numFmtId="0" fontId="15" fillId="2" borderId="14" xfId="2" applyFont="1" applyFill="1" applyBorder="1" applyAlignment="1">
      <alignment horizontal="center" vertical="center"/>
    </xf>
    <xf numFmtId="0" fontId="15" fillId="2" borderId="50" xfId="2" applyFont="1" applyFill="1" applyBorder="1" applyAlignment="1">
      <alignment horizontal="center" vertical="center"/>
    </xf>
    <xf numFmtId="0" fontId="15" fillId="2" borderId="51" xfId="2" applyFont="1" applyFill="1" applyBorder="1" applyAlignment="1">
      <alignment horizontal="center" vertical="center"/>
    </xf>
    <xf numFmtId="0" fontId="15" fillId="2" borderId="5" xfId="2" applyFont="1" applyFill="1" applyBorder="1" applyAlignment="1">
      <alignment horizontal="center" vertical="center"/>
    </xf>
    <xf numFmtId="0" fontId="15" fillId="3" borderId="45" xfId="2" applyFont="1" applyFill="1" applyBorder="1" applyAlignment="1">
      <alignment horizontal="left" vertical="center"/>
    </xf>
    <xf numFmtId="0" fontId="9" fillId="3" borderId="46" xfId="2" applyFill="1" applyBorder="1" applyAlignment="1">
      <alignment horizontal="left" vertical="center"/>
    </xf>
    <xf numFmtId="0" fontId="15" fillId="2" borderId="30" xfId="2" applyFont="1" applyFill="1" applyBorder="1" applyAlignment="1">
      <alignment horizontal="left" vertical="center"/>
    </xf>
    <xf numFmtId="0" fontId="15" fillId="2" borderId="31" xfId="2" applyFont="1" applyFill="1" applyBorder="1" applyAlignment="1">
      <alignment horizontal="left" vertical="center"/>
    </xf>
    <xf numFmtId="0" fontId="21" fillId="2" borderId="22" xfId="2" applyFont="1" applyFill="1" applyBorder="1" applyAlignment="1">
      <alignment horizontal="center" vertical="center"/>
    </xf>
    <xf numFmtId="0" fontId="21" fillId="2" borderId="21" xfId="2" applyFont="1" applyFill="1" applyBorder="1" applyAlignment="1">
      <alignment horizontal="center" vertical="center"/>
    </xf>
    <xf numFmtId="0" fontId="15" fillId="3" borderId="61" xfId="2" applyFont="1" applyFill="1" applyBorder="1" applyAlignment="1">
      <alignment horizontal="left" vertical="center"/>
    </xf>
    <xf numFmtId="0" fontId="9" fillId="3" borderId="21" xfId="2" applyFill="1" applyBorder="1" applyAlignment="1">
      <alignment horizontal="left" vertical="center"/>
    </xf>
    <xf numFmtId="0" fontId="15" fillId="2" borderId="1" xfId="2" applyFont="1" applyFill="1" applyBorder="1" applyAlignment="1">
      <alignment vertical="center"/>
    </xf>
    <xf numFmtId="0" fontId="15" fillId="2" borderId="38" xfId="2" applyFont="1" applyFill="1" applyBorder="1" applyAlignment="1">
      <alignment vertical="center"/>
    </xf>
    <xf numFmtId="0" fontId="15" fillId="3" borderId="1" xfId="2" applyFont="1" applyFill="1" applyBorder="1" applyAlignment="1">
      <alignment vertical="center" wrapText="1"/>
    </xf>
    <xf numFmtId="0" fontId="15" fillId="3" borderId="38" xfId="2" applyFont="1" applyFill="1" applyBorder="1" applyAlignment="1">
      <alignment vertical="center"/>
    </xf>
    <xf numFmtId="0" fontId="15" fillId="3" borderId="1" xfId="2" applyFont="1" applyFill="1" applyBorder="1" applyAlignment="1">
      <alignment vertical="center"/>
    </xf>
    <xf numFmtId="0" fontId="15" fillId="3" borderId="30" xfId="2" applyFont="1" applyFill="1" applyBorder="1" applyAlignment="1">
      <alignment vertical="center"/>
    </xf>
    <xf numFmtId="0" fontId="15" fillId="3" borderId="31" xfId="2" applyFont="1" applyFill="1" applyBorder="1" applyAlignment="1">
      <alignment vertical="center"/>
    </xf>
    <xf numFmtId="0" fontId="15" fillId="7" borderId="9" xfId="2" applyFont="1" applyFill="1" applyBorder="1" applyAlignment="1">
      <alignment horizontal="right" vertical="center"/>
    </xf>
    <xf numFmtId="0" fontId="15" fillId="7" borderId="10" xfId="2" applyFont="1" applyFill="1" applyBorder="1" applyAlignment="1">
      <alignment horizontal="right" vertical="center"/>
    </xf>
    <xf numFmtId="0" fontId="15" fillId="7" borderId="13" xfId="2" applyFont="1" applyFill="1" applyBorder="1" applyAlignment="1">
      <alignment horizontal="right" vertical="center"/>
    </xf>
    <xf numFmtId="0" fontId="14" fillId="2" borderId="59" xfId="2" applyFont="1" applyFill="1" applyBorder="1" applyAlignment="1">
      <alignment horizontal="left" vertical="center"/>
    </xf>
    <xf numFmtId="0" fontId="9" fillId="0" borderId="60" xfId="2" applyBorder="1" applyAlignment="1">
      <alignment horizontal="left" vertical="center"/>
    </xf>
    <xf numFmtId="0" fontId="9" fillId="0" borderId="44" xfId="2" applyBorder="1" applyAlignment="1">
      <alignment horizontal="left" vertical="center"/>
    </xf>
    <xf numFmtId="0" fontId="15" fillId="3" borderId="15" xfId="2" applyFont="1" applyFill="1" applyBorder="1" applyAlignment="1">
      <alignment vertical="center"/>
    </xf>
    <xf numFmtId="0" fontId="15" fillId="3" borderId="35" xfId="2" applyFont="1" applyFill="1" applyBorder="1" applyAlignment="1">
      <alignment vertical="center"/>
    </xf>
    <xf numFmtId="0" fontId="14" fillId="2" borderId="20" xfId="2" applyFont="1" applyFill="1" applyBorder="1" applyAlignment="1">
      <alignment horizontal="center" vertical="center"/>
    </xf>
    <xf numFmtId="0" fontId="14" fillId="2" borderId="21" xfId="2" applyFont="1" applyFill="1" applyBorder="1" applyAlignment="1">
      <alignment horizontal="center" vertical="center"/>
    </xf>
    <xf numFmtId="0" fontId="14" fillId="2" borderId="22" xfId="2" applyFont="1" applyFill="1" applyBorder="1" applyAlignment="1">
      <alignment horizontal="center" vertical="center"/>
    </xf>
    <xf numFmtId="0" fontId="15" fillId="2" borderId="15" xfId="2" applyFont="1" applyFill="1" applyBorder="1" applyAlignment="1">
      <alignment vertical="center"/>
    </xf>
    <xf numFmtId="0" fontId="15" fillId="2" borderId="35" xfId="2" applyFont="1" applyFill="1" applyBorder="1" applyAlignment="1">
      <alignment vertical="center"/>
    </xf>
    <xf numFmtId="0" fontId="15" fillId="3" borderId="15" xfId="2" applyFont="1" applyFill="1" applyBorder="1" applyAlignment="1">
      <alignment horizontal="left" vertical="center"/>
    </xf>
    <xf numFmtId="0" fontId="15" fillId="3" borderId="35" xfId="2" applyFont="1" applyFill="1" applyBorder="1" applyAlignment="1">
      <alignment horizontal="left" vertical="center"/>
    </xf>
    <xf numFmtId="0" fontId="15" fillId="2" borderId="1" xfId="2" applyFont="1" applyFill="1" applyBorder="1" applyAlignment="1">
      <alignment horizontal="left" vertical="center"/>
    </xf>
    <xf numFmtId="0" fontId="15" fillId="2" borderId="38" xfId="2" applyFont="1" applyFill="1" applyBorder="1" applyAlignment="1">
      <alignment horizontal="left" vertical="center"/>
    </xf>
    <xf numFmtId="0" fontId="15" fillId="3" borderId="1" xfId="2" applyFont="1" applyFill="1" applyBorder="1" applyAlignment="1">
      <alignment horizontal="left" vertical="center"/>
    </xf>
    <xf numFmtId="0" fontId="15" fillId="3" borderId="38" xfId="2" applyFont="1" applyFill="1" applyBorder="1" applyAlignment="1">
      <alignment horizontal="left" vertical="center"/>
    </xf>
    <xf numFmtId="0" fontId="15" fillId="3" borderId="46" xfId="2" applyFont="1" applyFill="1" applyBorder="1" applyAlignment="1">
      <alignment horizontal="left" vertical="center"/>
    </xf>
    <xf numFmtId="0" fontId="14" fillId="2" borderId="33" xfId="2" applyFont="1" applyFill="1" applyBorder="1" applyAlignment="1">
      <alignment vertical="center" wrapText="1"/>
    </xf>
    <xf numFmtId="0" fontId="9" fillId="2" borderId="33" xfId="2" applyFill="1" applyBorder="1" applyAlignment="1">
      <alignment vertical="center" wrapText="1"/>
    </xf>
    <xf numFmtId="0" fontId="13" fillId="2" borderId="0" xfId="2" applyFont="1" applyFill="1" applyAlignment="1">
      <alignment horizontal="center" vertical="center"/>
    </xf>
    <xf numFmtId="0" fontId="12" fillId="2" borderId="0" xfId="2" applyFont="1" applyFill="1" applyAlignment="1">
      <alignment horizontal="left" vertical="center"/>
    </xf>
    <xf numFmtId="0" fontId="14" fillId="2" borderId="0" xfId="2" applyFont="1" applyFill="1" applyAlignment="1">
      <alignment horizontal="center" vertical="center"/>
    </xf>
    <xf numFmtId="0" fontId="15" fillId="2" borderId="0" xfId="2" applyFont="1" applyFill="1" applyAlignment="1">
      <alignment vertical="center"/>
    </xf>
    <xf numFmtId="0" fontId="14" fillId="2" borderId="9" xfId="2" applyFont="1" applyFill="1" applyBorder="1" applyAlignment="1">
      <alignment horizontal="center" vertical="center"/>
    </xf>
    <xf numFmtId="0" fontId="14" fillId="2" borderId="16" xfId="2" applyFont="1" applyFill="1" applyBorder="1" applyAlignment="1">
      <alignment horizontal="center" vertical="center"/>
    </xf>
    <xf numFmtId="0" fontId="14" fillId="2" borderId="24" xfId="2" applyFont="1" applyFill="1" applyBorder="1" applyAlignment="1">
      <alignment horizontal="center" vertical="center"/>
    </xf>
    <xf numFmtId="49" fontId="14" fillId="2" borderId="10" xfId="2" applyNumberFormat="1" applyFont="1" applyFill="1" applyBorder="1" applyAlignment="1">
      <alignment horizontal="center" vertical="center"/>
    </xf>
    <xf numFmtId="49" fontId="14" fillId="2" borderId="17" xfId="2" applyNumberFormat="1" applyFont="1" applyFill="1" applyBorder="1" applyAlignment="1">
      <alignment horizontal="center" vertical="center"/>
    </xf>
    <xf numFmtId="49" fontId="14" fillId="2" borderId="25" xfId="2" applyNumberFormat="1" applyFont="1" applyFill="1" applyBorder="1" applyAlignment="1">
      <alignment horizontal="center" vertical="center"/>
    </xf>
    <xf numFmtId="0" fontId="14" fillId="2" borderId="11"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13" xfId="2" applyFont="1" applyFill="1" applyBorder="1" applyAlignment="1">
      <alignment horizontal="center" vertical="center"/>
    </xf>
    <xf numFmtId="0" fontId="14" fillId="2" borderId="19" xfId="2" applyFont="1" applyFill="1" applyBorder="1" applyAlignment="1">
      <alignment horizontal="center" vertical="center"/>
    </xf>
    <xf numFmtId="0" fontId="14" fillId="2" borderId="28"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11" xfId="2" applyFont="1" applyFill="1" applyBorder="1" applyAlignment="1">
      <alignment horizontal="center" vertical="center"/>
    </xf>
    <xf numFmtId="0" fontId="14" fillId="2" borderId="55" xfId="2" applyFont="1" applyFill="1" applyBorder="1" applyAlignment="1">
      <alignment horizontal="center" vertical="center"/>
    </xf>
    <xf numFmtId="0" fontId="14" fillId="2" borderId="56" xfId="2" applyFont="1" applyFill="1" applyBorder="1" applyAlignment="1">
      <alignment horizontal="center" vertical="center"/>
    </xf>
    <xf numFmtId="0" fontId="12" fillId="2" borderId="0" xfId="2" applyFont="1" applyFill="1" applyAlignment="1">
      <alignment horizontal="center" vertical="center"/>
    </xf>
    <xf numFmtId="0" fontId="31" fillId="10" borderId="34"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10" borderId="32"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63"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2" fillId="2" borderId="64" xfId="0" applyFont="1" applyFill="1" applyBorder="1" applyAlignment="1">
      <alignment horizontal="center" vertical="center" wrapText="1"/>
    </xf>
    <xf numFmtId="0" fontId="2" fillId="0" borderId="39" xfId="1" applyFont="1" applyBorder="1" applyAlignment="1">
      <alignment horizontal="center" vertical="center" wrapText="1"/>
    </xf>
    <xf numFmtId="0" fontId="3" fillId="0" borderId="40" xfId="1" applyFont="1" applyBorder="1" applyAlignment="1">
      <alignment horizontal="center" vertical="center" wrapText="1"/>
    </xf>
    <xf numFmtId="0" fontId="4" fillId="0" borderId="40" xfId="1" applyFont="1" applyBorder="1" applyAlignment="1">
      <alignment horizontal="center" vertical="center"/>
    </xf>
    <xf numFmtId="0" fontId="4" fillId="0" borderId="40" xfId="1" applyFont="1" applyBorder="1" applyAlignment="1">
      <alignment horizontal="center"/>
    </xf>
    <xf numFmtId="0" fontId="4" fillId="0" borderId="43" xfId="1" applyFont="1" applyBorder="1" applyAlignment="1">
      <alignment horizontal="center"/>
    </xf>
    <xf numFmtId="0" fontId="4" fillId="0" borderId="41" xfId="1" applyFont="1" applyBorder="1" applyAlignment="1">
      <alignment horizontal="center" vertical="center"/>
    </xf>
    <xf numFmtId="0" fontId="4" fillId="0" borderId="44" xfId="1" applyFont="1" applyBorder="1" applyAlignment="1">
      <alignment horizontal="center" vertical="center"/>
    </xf>
    <xf numFmtId="0" fontId="24" fillId="3" borderId="3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35" xfId="0" applyFont="1" applyFill="1" applyBorder="1" applyAlignment="1">
      <alignment horizontal="left" vertical="center" wrapText="1"/>
    </xf>
    <xf numFmtId="0" fontId="24" fillId="3" borderId="37"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38" xfId="0" applyFont="1" applyFill="1" applyBorder="1" applyAlignment="1">
      <alignment horizontal="left" vertical="center" wrapText="1"/>
    </xf>
    <xf numFmtId="0" fontId="7" fillId="10" borderId="1" xfId="1" applyFont="1" applyFill="1" applyBorder="1" applyAlignment="1">
      <alignment horizontal="center" vertical="center" wrapText="1"/>
    </xf>
    <xf numFmtId="0" fontId="7" fillId="10" borderId="38" xfId="1" applyFont="1" applyFill="1" applyBorder="1" applyAlignment="1">
      <alignment horizontal="center" vertical="center" wrapText="1"/>
    </xf>
    <xf numFmtId="0" fontId="39" fillId="0" borderId="37" xfId="0" applyFont="1" applyBorder="1" applyAlignment="1">
      <alignment horizontal="left" vertical="center"/>
    </xf>
    <xf numFmtId="0" fontId="1" fillId="0" borderId="1" xfId="0" applyFont="1" applyBorder="1" applyAlignment="1">
      <alignment horizontal="left" vertical="center"/>
    </xf>
    <xf numFmtId="0" fontId="1" fillId="0" borderId="38" xfId="0" applyFont="1" applyBorder="1" applyAlignment="1">
      <alignment horizontal="left" vertical="center"/>
    </xf>
    <xf numFmtId="0" fontId="7" fillId="9" borderId="1" xfId="1" applyFont="1" applyFill="1" applyBorder="1" applyAlignment="1">
      <alignment horizontal="center" vertical="center" wrapText="1"/>
    </xf>
    <xf numFmtId="0" fontId="7" fillId="9" borderId="15" xfId="1" applyFont="1" applyFill="1" applyBorder="1" applyAlignment="1">
      <alignment horizontal="center" vertical="center" wrapText="1"/>
    </xf>
    <xf numFmtId="0" fontId="39" fillId="0" borderId="65" xfId="1" applyFont="1" applyBorder="1"/>
    <xf numFmtId="0" fontId="0" fillId="0" borderId="66" xfId="0" applyBorder="1"/>
    <xf numFmtId="0" fontId="0" fillId="0" borderId="67" xfId="0" applyBorder="1"/>
    <xf numFmtId="0" fontId="7" fillId="9" borderId="2" xfId="1" applyFont="1" applyFill="1" applyBorder="1" applyAlignment="1">
      <alignment horizontal="center" vertical="center" wrapText="1"/>
    </xf>
    <xf numFmtId="0" fontId="7" fillId="9" borderId="3" xfId="1" applyFont="1" applyFill="1" applyBorder="1" applyAlignment="1">
      <alignment horizontal="center" vertical="center" wrapText="1"/>
    </xf>
    <xf numFmtId="0" fontId="7" fillId="9" borderId="4" xfId="1" applyFont="1" applyFill="1" applyBorder="1" applyAlignment="1">
      <alignment horizontal="center" vertical="center" wrapText="1"/>
    </xf>
    <xf numFmtId="0" fontId="7" fillId="9" borderId="5" xfId="1" applyFont="1" applyFill="1" applyBorder="1" applyAlignment="1">
      <alignment horizontal="center" vertical="center" wrapText="1"/>
    </xf>
    <xf numFmtId="0" fontId="7" fillId="0" borderId="11" xfId="1" applyFont="1" applyBorder="1" applyAlignment="1">
      <alignment horizontal="center" vertical="center" wrapText="1"/>
    </xf>
    <xf numFmtId="0" fontId="0" fillId="0" borderId="63" xfId="0" applyBorder="1" applyAlignment="1">
      <alignment horizontal="center" vertical="center" wrapText="1"/>
    </xf>
    <xf numFmtId="0" fontId="0" fillId="0" borderId="12" xfId="0" applyBorder="1" applyAlignment="1">
      <alignment horizontal="center" vertical="center" wrapText="1"/>
    </xf>
    <xf numFmtId="0" fontId="7" fillId="0" borderId="4" xfId="1" applyFont="1" applyBorder="1" applyAlignment="1">
      <alignment horizontal="center" vertical="center" wrapText="1"/>
    </xf>
    <xf numFmtId="0" fontId="0" fillId="0" borderId="51" xfId="0" applyBorder="1" applyAlignment="1">
      <alignment horizontal="center" vertical="center" wrapText="1"/>
    </xf>
    <xf numFmtId="0" fontId="0" fillId="0" borderId="70" xfId="0" applyBorder="1" applyAlignment="1">
      <alignment horizontal="center" vertical="center" wrapText="1"/>
    </xf>
    <xf numFmtId="0" fontId="25" fillId="5" borderId="68" xfId="0" applyFont="1" applyFill="1" applyBorder="1" applyAlignment="1">
      <alignment horizontal="left" vertical="center"/>
    </xf>
    <xf numFmtId="0" fontId="25" fillId="5" borderId="7" xfId="0" applyFont="1" applyFill="1" applyBorder="1" applyAlignment="1">
      <alignment horizontal="left" vertical="center"/>
    </xf>
    <xf numFmtId="0" fontId="25" fillId="5" borderId="52" xfId="0" applyFont="1" applyFill="1" applyBorder="1" applyAlignment="1">
      <alignment horizontal="left" vertical="center"/>
    </xf>
    <xf numFmtId="0" fontId="28" fillId="3" borderId="62" xfId="0" applyFont="1" applyFill="1" applyBorder="1" applyAlignment="1">
      <alignment horizontal="center" vertical="center" wrapText="1"/>
    </xf>
    <xf numFmtId="0" fontId="28" fillId="3" borderId="63"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18" xfId="0" applyFont="1" applyFill="1" applyBorder="1" applyAlignment="1">
      <alignment horizontal="center" vertical="center" wrapText="1"/>
    </xf>
    <xf numFmtId="0" fontId="28" fillId="3" borderId="69" xfId="0" applyFont="1" applyFill="1" applyBorder="1" applyAlignment="1">
      <alignment horizontal="center" vertical="center" wrapText="1"/>
    </xf>
    <xf numFmtId="0" fontId="28" fillId="3" borderId="64"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30" fillId="5" borderId="39" xfId="0" applyFont="1" applyFill="1" applyBorder="1" applyAlignment="1">
      <alignment horizontal="center" vertical="center"/>
    </xf>
    <xf numFmtId="0" fontId="30" fillId="5" borderId="40" xfId="0" applyFont="1" applyFill="1" applyBorder="1" applyAlignment="1">
      <alignment horizontal="center" vertical="center"/>
    </xf>
    <xf numFmtId="0" fontId="30" fillId="5" borderId="43" xfId="0" applyFont="1" applyFill="1" applyBorder="1" applyAlignment="1">
      <alignment horizontal="center" vertical="center"/>
    </xf>
    <xf numFmtId="0" fontId="25" fillId="5" borderId="37" xfId="0" applyFont="1" applyFill="1" applyBorder="1" applyAlignment="1">
      <alignment horizontal="left" vertical="center"/>
    </xf>
    <xf numFmtId="0" fontId="25" fillId="5" borderId="1" xfId="0" applyFont="1" applyFill="1" applyBorder="1" applyAlignment="1">
      <alignment horizontal="left" vertical="center"/>
    </xf>
    <xf numFmtId="0" fontId="25" fillId="5" borderId="38" xfId="0" applyFont="1" applyFill="1" applyBorder="1" applyAlignment="1">
      <alignment horizontal="left" vertical="center"/>
    </xf>
    <xf numFmtId="0" fontId="25" fillId="5" borderId="32" xfId="0" applyFont="1" applyFill="1" applyBorder="1" applyAlignment="1">
      <alignment horizontal="left" vertical="center"/>
    </xf>
    <xf numFmtId="0" fontId="25" fillId="5" borderId="30" xfId="0" applyFont="1" applyFill="1" applyBorder="1" applyAlignment="1">
      <alignment horizontal="left" vertical="center"/>
    </xf>
    <xf numFmtId="0" fontId="25" fillId="5" borderId="31" xfId="0" applyFont="1" applyFill="1" applyBorder="1" applyAlignment="1">
      <alignment horizontal="left" vertical="center"/>
    </xf>
    <xf numFmtId="0" fontId="29" fillId="0" borderId="62" xfId="1" applyFont="1" applyBorder="1" applyAlignment="1">
      <alignment horizontal="center" vertical="center" wrapText="1"/>
    </xf>
    <xf numFmtId="0" fontId="29" fillId="0" borderId="63"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0" xfId="1" applyFont="1" applyAlignment="1">
      <alignment horizontal="center" vertical="center" wrapText="1"/>
    </xf>
    <xf numFmtId="0" fontId="29" fillId="0" borderId="18" xfId="1" applyFont="1" applyBorder="1" applyAlignment="1">
      <alignment horizontal="center" vertical="center" wrapText="1"/>
    </xf>
    <xf numFmtId="0" fontId="29" fillId="0" borderId="69" xfId="1" applyFont="1" applyBorder="1" applyAlignment="1">
      <alignment horizontal="center" vertical="center" wrapText="1"/>
    </xf>
    <xf numFmtId="0" fontId="29" fillId="0" borderId="64" xfId="1" applyFont="1" applyBorder="1" applyAlignment="1">
      <alignment horizontal="center" vertical="center" wrapText="1"/>
    </xf>
    <xf numFmtId="0" fontId="29" fillId="0" borderId="27" xfId="1" applyFont="1" applyBorder="1" applyAlignment="1">
      <alignment horizontal="center" vertical="center" wrapText="1"/>
    </xf>
    <xf numFmtId="0" fontId="1" fillId="0" borderId="53" xfId="1" applyBorder="1"/>
    <xf numFmtId="0" fontId="42" fillId="11" borderId="62" xfId="1" applyFont="1" applyFill="1" applyBorder="1" applyAlignment="1">
      <alignment vertical="center" wrapText="1"/>
    </xf>
    <xf numFmtId="0" fontId="43" fillId="11" borderId="63" xfId="0" applyFont="1" applyFill="1" applyBorder="1" applyAlignment="1">
      <alignment vertical="center"/>
    </xf>
    <xf numFmtId="0" fontId="43" fillId="11" borderId="12" xfId="0" applyFont="1" applyFill="1" applyBorder="1" applyAlignment="1">
      <alignment vertical="center"/>
    </xf>
    <xf numFmtId="0" fontId="43" fillId="11" borderId="33" xfId="0" applyFont="1" applyFill="1" applyBorder="1" applyAlignment="1">
      <alignment vertical="center"/>
    </xf>
    <xf numFmtId="0" fontId="43" fillId="11" borderId="0" xfId="0" applyFont="1" applyFill="1" applyAlignment="1">
      <alignment vertical="center"/>
    </xf>
    <xf numFmtId="0" fontId="43" fillId="11" borderId="18" xfId="0" applyFont="1" applyFill="1" applyBorder="1" applyAlignment="1">
      <alignment vertical="center"/>
    </xf>
    <xf numFmtId="0" fontId="0" fillId="11" borderId="33" xfId="0" applyFill="1" applyBorder="1"/>
    <xf numFmtId="0" fontId="0" fillId="11" borderId="0" xfId="0" applyFill="1"/>
    <xf numFmtId="0" fontId="0" fillId="11" borderId="18" xfId="0" applyFill="1" applyBorder="1"/>
    <xf numFmtId="0" fontId="0" fillId="11" borderId="69" xfId="0" applyFill="1" applyBorder="1"/>
    <xf numFmtId="0" fontId="0" fillId="11" borderId="64" xfId="0" applyFill="1" applyBorder="1"/>
    <xf numFmtId="0" fontId="0" fillId="11" borderId="27" xfId="0" applyFill="1" applyBorder="1"/>
    <xf numFmtId="0" fontId="7" fillId="0" borderId="45" xfId="1" applyFont="1" applyBorder="1" applyAlignment="1">
      <alignment vertical="center" wrapText="1"/>
    </xf>
    <xf numFmtId="0" fontId="0" fillId="0" borderId="54" xfId="0" applyBorder="1"/>
    <xf numFmtId="0" fontId="0" fillId="0" borderId="46" xfId="0" applyBorder="1"/>
    <xf numFmtId="0" fontId="1" fillId="0" borderId="45" xfId="1" applyBorder="1" applyAlignment="1">
      <alignment vertical="center" wrapText="1"/>
    </xf>
    <xf numFmtId="0" fontId="1" fillId="0" borderId="45" xfId="1" applyBorder="1"/>
    <xf numFmtId="0" fontId="0" fillId="0" borderId="23" xfId="0" applyBorder="1"/>
    <xf numFmtId="0" fontId="8" fillId="0" borderId="53" xfId="1" applyFont="1" applyBorder="1" applyAlignment="1">
      <alignment vertical="center"/>
    </xf>
    <xf numFmtId="0" fontId="0" fillId="0" borderId="29" xfId="0" applyBorder="1" applyAlignment="1">
      <alignment vertical="center"/>
    </xf>
    <xf numFmtId="0" fontId="0" fillId="0" borderId="23" xfId="0" applyBorder="1" applyAlignment="1">
      <alignment vertical="center" wrapText="1"/>
    </xf>
    <xf numFmtId="0" fontId="1" fillId="0" borderId="45" xfId="1" applyBorder="1" applyAlignment="1">
      <alignment vertical="center"/>
    </xf>
    <xf numFmtId="0" fontId="0" fillId="0" borderId="23" xfId="0" applyBorder="1" applyAlignment="1">
      <alignment vertical="center"/>
    </xf>
    <xf numFmtId="0" fontId="0" fillId="0" borderId="29" xfId="0" applyBorder="1"/>
    <xf numFmtId="0" fontId="7" fillId="9" borderId="11" xfId="1" applyFont="1" applyFill="1" applyBorder="1" applyAlignment="1">
      <alignment horizontal="center" vertical="center" wrapText="1"/>
    </xf>
    <xf numFmtId="0" fontId="7" fillId="9" borderId="14"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7" fillId="6" borderId="3"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6" borderId="5" xfId="1" applyFont="1" applyFill="1" applyBorder="1" applyAlignment="1">
      <alignment horizontal="center" vertical="center" wrapText="1"/>
    </xf>
    <xf numFmtId="0" fontId="7" fillId="6" borderId="11" xfId="1" applyFont="1" applyFill="1" applyBorder="1" applyAlignment="1">
      <alignment horizontal="center" vertical="center" wrapText="1"/>
    </xf>
    <xf numFmtId="0" fontId="7" fillId="6" borderId="63" xfId="1" applyFont="1" applyFill="1" applyBorder="1" applyAlignment="1">
      <alignment horizontal="center" vertical="center" wrapText="1"/>
    </xf>
    <xf numFmtId="0" fontId="7" fillId="6" borderId="12" xfId="1" applyFont="1" applyFill="1" applyBorder="1" applyAlignment="1">
      <alignment horizontal="center" vertical="center" wrapText="1"/>
    </xf>
    <xf numFmtId="0" fontId="7" fillId="6" borderId="51" xfId="1" applyFont="1" applyFill="1" applyBorder="1" applyAlignment="1">
      <alignment horizontal="center" vertical="center" wrapText="1"/>
    </xf>
    <xf numFmtId="0" fontId="7" fillId="6" borderId="70" xfId="1" applyFont="1" applyFill="1" applyBorder="1" applyAlignment="1">
      <alignment horizontal="center" vertical="center" wrapText="1"/>
    </xf>
    <xf numFmtId="0" fontId="7" fillId="6" borderId="49" xfId="1" applyFont="1" applyFill="1" applyBorder="1" applyAlignment="1">
      <alignment horizontal="center" vertical="center" wrapText="1"/>
    </xf>
    <xf numFmtId="0" fontId="7" fillId="6" borderId="71"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71" xfId="1" applyFont="1" applyBorder="1" applyAlignment="1">
      <alignment horizontal="center" vertical="center" wrapText="1"/>
    </xf>
    <xf numFmtId="0" fontId="7" fillId="0" borderId="51" xfId="1" applyFont="1" applyBorder="1" applyAlignment="1">
      <alignment horizontal="center" vertical="center" wrapText="1"/>
    </xf>
    <xf numFmtId="0" fontId="7" fillId="0" borderId="70" xfId="1" applyFont="1" applyBorder="1" applyAlignment="1">
      <alignment horizontal="center" vertical="center" wrapText="1"/>
    </xf>
    <xf numFmtId="0" fontId="42" fillId="11" borderId="63" xfId="1" applyFont="1" applyFill="1" applyBorder="1" applyAlignment="1">
      <alignment vertical="center" wrapText="1"/>
    </xf>
    <xf numFmtId="0" fontId="0" fillId="0" borderId="0" xfId="0"/>
    <xf numFmtId="0" fontId="31" fillId="6" borderId="34" xfId="0" applyFont="1" applyFill="1" applyBorder="1" applyAlignment="1">
      <alignment horizontal="center" vertical="center" wrapText="1"/>
    </xf>
    <xf numFmtId="0" fontId="31" fillId="6" borderId="35" xfId="0" applyFont="1" applyFill="1" applyBorder="1" applyAlignment="1">
      <alignment horizontal="center" vertical="center" wrapText="1"/>
    </xf>
    <xf numFmtId="0" fontId="31" fillId="6" borderId="32"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24" fillId="3" borderId="32"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24" fillId="3" borderId="31" xfId="0" applyFont="1" applyFill="1" applyBorder="1" applyAlignment="1">
      <alignment horizontal="left" vertical="center" wrapText="1"/>
    </xf>
    <xf numFmtId="0" fontId="39" fillId="0" borderId="68" xfId="0" applyFont="1" applyBorder="1" applyAlignment="1">
      <alignment horizontal="left" vertical="center"/>
    </xf>
    <xf numFmtId="0" fontId="1" fillId="0" borderId="7" xfId="0" applyFont="1" applyBorder="1" applyAlignment="1">
      <alignment horizontal="left" vertical="center"/>
    </xf>
    <xf numFmtId="0" fontId="1" fillId="0" borderId="52" xfId="0" applyFont="1" applyBorder="1" applyAlignment="1">
      <alignment horizontal="left" vertical="center"/>
    </xf>
    <xf numFmtId="0" fontId="1" fillId="0" borderId="61" xfId="1" applyBorder="1" applyAlignment="1">
      <alignment vertical="center" wrapText="1"/>
    </xf>
    <xf numFmtId="0" fontId="0" fillId="0" borderId="20" xfId="0" applyBorder="1"/>
    <xf numFmtId="0" fontId="0" fillId="0" borderId="21" xfId="0" applyBorder="1"/>
    <xf numFmtId="0" fontId="8" fillId="0" borderId="45" xfId="1" applyFont="1" applyBorder="1" applyAlignment="1">
      <alignment vertical="center"/>
    </xf>
    <xf numFmtId="0" fontId="31" fillId="4" borderId="34"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9" fillId="0" borderId="7" xfId="0" applyFont="1" applyBorder="1" applyAlignment="1">
      <alignment horizontal="left" vertical="center"/>
    </xf>
    <xf numFmtId="0" fontId="7" fillId="10" borderId="2" xfId="1" applyFont="1" applyFill="1" applyBorder="1" applyAlignment="1">
      <alignment horizontal="center" vertical="center" wrapText="1"/>
    </xf>
    <xf numFmtId="0" fontId="7" fillId="10" borderId="3" xfId="1" applyFont="1" applyFill="1" applyBorder="1" applyAlignment="1">
      <alignment horizontal="center" vertical="center" wrapText="1"/>
    </xf>
    <xf numFmtId="0" fontId="7" fillId="10" borderId="4" xfId="1" applyFont="1" applyFill="1" applyBorder="1" applyAlignment="1">
      <alignment horizontal="center" vertical="center" wrapText="1"/>
    </xf>
    <xf numFmtId="0" fontId="7" fillId="10" borderId="5"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63"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51" xfId="1" applyFont="1" applyFill="1" applyBorder="1" applyAlignment="1">
      <alignment horizontal="center" vertical="center" wrapText="1"/>
    </xf>
    <xf numFmtId="0" fontId="7" fillId="4" borderId="70"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49" xfId="1" applyFont="1" applyFill="1" applyBorder="1" applyAlignment="1">
      <alignment horizontal="center" vertical="center" wrapText="1"/>
    </xf>
    <xf numFmtId="0" fontId="7" fillId="4" borderId="71" xfId="1" applyFont="1" applyFill="1" applyBorder="1" applyAlignment="1">
      <alignment horizontal="center" vertical="center" wrapText="1"/>
    </xf>
    <xf numFmtId="0" fontId="39" fillId="0" borderId="45" xfId="1" applyFont="1" applyBorder="1"/>
    <xf numFmtId="0" fontId="7" fillId="8" borderId="2" xfId="1" applyFont="1" applyFill="1" applyBorder="1" applyAlignment="1">
      <alignment horizontal="center" vertical="center" wrapText="1"/>
    </xf>
    <xf numFmtId="0" fontId="7" fillId="8" borderId="3" xfId="1" applyFont="1" applyFill="1" applyBorder="1" applyAlignment="1">
      <alignment horizontal="center" vertical="center" wrapText="1"/>
    </xf>
    <xf numFmtId="0" fontId="7" fillId="8" borderId="4" xfId="1" applyFont="1" applyFill="1" applyBorder="1" applyAlignment="1">
      <alignment horizontal="center" vertical="center" wrapText="1"/>
    </xf>
    <xf numFmtId="0" fontId="7" fillId="8" borderId="5"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8" borderId="38" xfId="1" applyFont="1" applyFill="1" applyBorder="1" applyAlignment="1">
      <alignment horizontal="center" vertical="center" wrapText="1"/>
    </xf>
    <xf numFmtId="0" fontId="0" fillId="0" borderId="33" xfId="0" applyBorder="1"/>
    <xf numFmtId="0" fontId="0" fillId="0" borderId="18" xfId="0" applyBorder="1"/>
    <xf numFmtId="0" fontId="0" fillId="0" borderId="69" xfId="0" applyBorder="1"/>
    <xf numFmtId="0" fontId="0" fillId="0" borderId="64" xfId="0" applyBorder="1"/>
    <xf numFmtId="0" fontId="0" fillId="0" borderId="27" xfId="0" applyBorder="1"/>
    <xf numFmtId="0" fontId="38" fillId="3" borderId="59" xfId="1" applyFont="1" applyFill="1" applyBorder="1" applyAlignment="1">
      <alignment horizontal="center" vertical="center" wrapText="1"/>
    </xf>
    <xf numFmtId="0" fontId="1" fillId="3" borderId="60" xfId="1" applyFill="1" applyBorder="1" applyAlignment="1">
      <alignment horizontal="center" vertical="center" wrapText="1"/>
    </xf>
    <xf numFmtId="0" fontId="1" fillId="3" borderId="42" xfId="1" applyFill="1" applyBorder="1" applyAlignment="1">
      <alignment horizontal="center" vertical="center" wrapText="1"/>
    </xf>
    <xf numFmtId="0" fontId="7" fillId="0" borderId="53" xfId="1" applyFont="1" applyBorder="1" applyAlignment="1">
      <alignment vertical="center" wrapText="1"/>
    </xf>
    <xf numFmtId="0" fontId="7" fillId="0" borderId="2" xfId="1" applyFont="1" applyBorder="1" applyAlignment="1">
      <alignment vertical="center" wrapText="1"/>
    </xf>
    <xf numFmtId="0" fontId="0" fillId="0" borderId="3" xfId="0" applyBorder="1" applyAlignment="1">
      <alignment vertical="center" wrapText="1"/>
    </xf>
    <xf numFmtId="0" fontId="1" fillId="0" borderId="61" xfId="1" applyBorder="1" applyAlignment="1">
      <alignment vertical="center"/>
    </xf>
    <xf numFmtId="0" fontId="0" fillId="0" borderId="36" xfId="0" applyBorder="1" applyAlignment="1">
      <alignment vertical="center"/>
    </xf>
    <xf numFmtId="0" fontId="32" fillId="2" borderId="12" xfId="0" applyFont="1" applyFill="1" applyBorder="1" applyAlignment="1">
      <alignment horizontal="center" vertical="center" wrapText="1"/>
    </xf>
    <xf numFmtId="0" fontId="32" fillId="2" borderId="27" xfId="0" applyFont="1" applyFill="1" applyBorder="1" applyAlignment="1">
      <alignment horizontal="center" vertical="center" wrapText="1"/>
    </xf>
    <xf numFmtId="0" fontId="39" fillId="3" borderId="59" xfId="1" applyFont="1" applyFill="1" applyBorder="1" applyAlignment="1">
      <alignment horizontal="center" vertical="center" wrapText="1"/>
    </xf>
    <xf numFmtId="0" fontId="41" fillId="3" borderId="60" xfId="1" applyFont="1" applyFill="1" applyBorder="1" applyAlignment="1">
      <alignment horizontal="center" vertical="center" wrapText="1"/>
    </xf>
    <xf numFmtId="0" fontId="41" fillId="3" borderId="42" xfId="1" applyFont="1" applyFill="1" applyBorder="1" applyAlignment="1">
      <alignment horizontal="center" vertical="center" wrapText="1"/>
    </xf>
    <xf numFmtId="0" fontId="7" fillId="6" borderId="3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6" borderId="6" xfId="1" applyFont="1" applyFill="1" applyBorder="1" applyAlignment="1">
      <alignment horizontal="center" vertical="center" wrapText="1"/>
    </xf>
    <xf numFmtId="0" fontId="7" fillId="6" borderId="17" xfId="1" applyFont="1" applyFill="1" applyBorder="1" applyAlignment="1">
      <alignment horizontal="center" vertical="center" wrapText="1"/>
    </xf>
    <xf numFmtId="0" fontId="1" fillId="0" borderId="2" xfId="1" applyBorder="1" applyAlignment="1">
      <alignment vertical="center"/>
    </xf>
    <xf numFmtId="0" fontId="0" fillId="0" borderId="3" xfId="0" applyBorder="1" applyAlignment="1">
      <alignment vertical="center"/>
    </xf>
    <xf numFmtId="0" fontId="8" fillId="0" borderId="26" xfId="1" applyFont="1" applyBorder="1" applyAlignment="1">
      <alignment vertical="center"/>
    </xf>
    <xf numFmtId="0" fontId="0" fillId="0" borderId="73" xfId="0" applyBorder="1" applyAlignment="1">
      <alignment vertical="center"/>
    </xf>
    <xf numFmtId="0" fontId="7" fillId="13" borderId="1" xfId="1" applyFont="1" applyFill="1" applyBorder="1" applyAlignment="1">
      <alignment horizontal="center" vertical="center" wrapText="1"/>
    </xf>
    <xf numFmtId="0" fontId="31" fillId="12" borderId="3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32" xfId="0" applyFont="1" applyFill="1" applyBorder="1" applyAlignment="1">
      <alignment horizontal="center" vertical="center" wrapText="1"/>
    </xf>
    <xf numFmtId="0" fontId="31" fillId="12" borderId="30" xfId="0" applyFont="1" applyFill="1" applyBorder="1" applyAlignment="1">
      <alignment horizontal="center" vertical="center" wrapText="1"/>
    </xf>
    <xf numFmtId="0" fontId="7" fillId="6" borderId="15"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7" fillId="4" borderId="35"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38" xfId="1" applyFont="1" applyFill="1" applyBorder="1" applyAlignment="1">
      <alignment horizontal="center" vertical="center" wrapText="1"/>
    </xf>
    <xf numFmtId="0" fontId="7" fillId="11" borderId="6" xfId="1" applyFont="1" applyFill="1" applyBorder="1" applyAlignment="1">
      <alignment horizontal="center" vertical="center" wrapText="1"/>
    </xf>
    <xf numFmtId="0" fontId="7" fillId="11" borderId="17" xfId="1" applyFont="1" applyFill="1" applyBorder="1" applyAlignment="1">
      <alignment horizontal="center" vertical="center" wrapText="1"/>
    </xf>
    <xf numFmtId="0" fontId="7" fillId="0" borderId="45" xfId="1" applyFont="1" applyBorder="1" applyAlignment="1">
      <alignment horizontal="center" vertical="center" wrapText="1"/>
    </xf>
    <xf numFmtId="0" fontId="0" fillId="0" borderId="23" xfId="0" applyBorder="1" applyAlignment="1">
      <alignment horizontal="center" vertical="center" wrapText="1"/>
    </xf>
    <xf numFmtId="0" fontId="1" fillId="0" borderId="45" xfId="1" applyBorder="1" applyAlignment="1"/>
    <xf numFmtId="0" fontId="0" fillId="0" borderId="23" xfId="0" applyBorder="1" applyAlignment="1"/>
  </cellXfs>
  <cellStyles count="3">
    <cellStyle name="Normál" xfId="0" builtinId="0"/>
    <cellStyle name="Normál 2" xfId="1" xr:uid="{00000000-0005-0000-0000-000001000000}"/>
    <cellStyle name="Normál 3" xfId="2" xr:uid="{00000000-0005-0000-0000-000002000000}"/>
  </cellStyles>
  <dxfs count="0"/>
  <tableStyles count="0" defaultTableStyle="TableStyleMedium2" defaultPivotStyle="PivotStyleLight16"/>
  <colors>
    <mruColors>
      <color rgb="FFEE54C6"/>
      <color rgb="FFF06ACD"/>
      <color rgb="FFFAA906"/>
      <color rgb="FFEED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5"/>
  <sheetViews>
    <sheetView showGridLines="0" topLeftCell="A14" zoomScale="70" zoomScaleNormal="70" zoomScaleSheetLayoutView="80" workbookViewId="0">
      <selection activeCell="B34" sqref="B34"/>
    </sheetView>
  </sheetViews>
  <sheetFormatPr defaultColWidth="9.140625" defaultRowHeight="12.75" x14ac:dyDescent="0.25"/>
  <cols>
    <col min="1" max="1" width="4.85546875" style="79" customWidth="1"/>
    <col min="2" max="2" width="16.5703125" style="8" customWidth="1"/>
    <col min="3" max="3" width="41.42578125" style="80" customWidth="1"/>
    <col min="4" max="4" width="22.28515625" style="80" customWidth="1"/>
    <col min="5" max="5" width="10.7109375" style="11" customWidth="1"/>
    <col min="6" max="6" width="8.42578125" style="11" customWidth="1"/>
    <col min="7" max="7" width="4.7109375" style="11" bestFit="1" customWidth="1"/>
    <col min="8" max="8" width="5.140625" style="11" bestFit="1" customWidth="1"/>
    <col min="9" max="9" width="4.7109375" style="11" bestFit="1" customWidth="1"/>
    <col min="10" max="10" width="3.5703125" style="11" customWidth="1"/>
    <col min="11" max="11" width="4.7109375" style="11" customWidth="1"/>
    <col min="12" max="12" width="3.5703125" style="11" customWidth="1"/>
    <col min="13" max="13" width="5.140625" style="11" bestFit="1" customWidth="1"/>
    <col min="14" max="15" width="3.5703125" style="11" customWidth="1"/>
    <col min="16" max="16" width="4.7109375" style="11" customWidth="1"/>
    <col min="17" max="17" width="4.42578125" style="11" customWidth="1"/>
    <col min="18" max="18" width="4.5703125" style="11" customWidth="1"/>
    <col min="19" max="20" width="3.5703125" style="11" customWidth="1"/>
    <col min="21" max="21" width="4.85546875" style="11" customWidth="1"/>
    <col min="22" max="25" width="3.5703125" style="11" customWidth="1"/>
    <col min="26" max="26" width="4.7109375" style="11" customWidth="1"/>
    <col min="27" max="27" width="22.7109375" style="11" customWidth="1"/>
    <col min="28" max="28" width="42.7109375" style="11" customWidth="1"/>
    <col min="29" max="30" width="9.140625" style="11" hidden="1" customWidth="1"/>
    <col min="31" max="31" width="9.140625" style="11" customWidth="1"/>
    <col min="32" max="16384" width="9.140625" style="11"/>
  </cols>
  <sheetData>
    <row r="1" spans="1:34" x14ac:dyDescent="0.25">
      <c r="A1" s="7"/>
      <c r="C1" s="9"/>
      <c r="D1" s="9"/>
      <c r="E1" s="10"/>
      <c r="F1" s="10"/>
      <c r="G1" s="10"/>
      <c r="H1" s="10"/>
      <c r="I1" s="10"/>
      <c r="J1" s="10"/>
      <c r="K1" s="10"/>
      <c r="L1" s="10"/>
      <c r="M1" s="10"/>
      <c r="N1" s="10"/>
      <c r="O1" s="10"/>
      <c r="P1" s="10"/>
      <c r="Q1" s="10"/>
      <c r="R1" s="10"/>
      <c r="S1" s="10"/>
      <c r="T1" s="10"/>
      <c r="U1" s="10"/>
      <c r="V1" s="10"/>
      <c r="W1" s="10"/>
      <c r="X1" s="10"/>
      <c r="Y1" s="10"/>
      <c r="Z1" s="10"/>
      <c r="AA1" s="10"/>
      <c r="AB1" s="10"/>
    </row>
    <row r="2" spans="1:34" s="16" customFormat="1" ht="18" x14ac:dyDescent="0.25">
      <c r="A2" s="87" t="s">
        <v>21</v>
      </c>
      <c r="B2" s="12"/>
      <c r="C2" s="13"/>
      <c r="D2" s="13"/>
      <c r="E2" s="14"/>
      <c r="F2" s="14"/>
      <c r="G2" s="14"/>
      <c r="H2" s="256" t="s">
        <v>92</v>
      </c>
      <c r="I2" s="256"/>
      <c r="J2" s="256"/>
      <c r="K2" s="256"/>
      <c r="L2" s="256"/>
      <c r="M2" s="256"/>
      <c r="N2" s="256"/>
      <c r="O2" s="256"/>
      <c r="P2" s="256"/>
      <c r="Q2" s="256"/>
      <c r="R2" s="256"/>
      <c r="S2" s="256"/>
      <c r="T2" s="256"/>
      <c r="U2" s="256"/>
      <c r="V2" s="256"/>
      <c r="W2" s="86"/>
      <c r="X2" s="86"/>
      <c r="Y2" s="86"/>
      <c r="Z2" s="86"/>
      <c r="AA2" s="230"/>
      <c r="AB2" s="230"/>
      <c r="AC2" s="15"/>
    </row>
    <row r="3" spans="1:34" s="16" customFormat="1" ht="18" x14ac:dyDescent="0.25">
      <c r="A3" s="87" t="s">
        <v>22</v>
      </c>
      <c r="B3" s="12"/>
      <c r="C3" s="13"/>
      <c r="D3" s="13"/>
      <c r="E3" s="14"/>
      <c r="F3" s="14"/>
      <c r="G3" s="14"/>
      <c r="H3" s="256" t="s">
        <v>23</v>
      </c>
      <c r="I3" s="256"/>
      <c r="J3" s="256"/>
      <c r="K3" s="256"/>
      <c r="L3" s="256"/>
      <c r="M3" s="256"/>
      <c r="N3" s="256"/>
      <c r="O3" s="256"/>
      <c r="P3" s="256"/>
      <c r="Q3" s="256"/>
      <c r="R3" s="256"/>
      <c r="S3" s="256"/>
      <c r="T3" s="256"/>
      <c r="U3" s="256"/>
      <c r="V3" s="256"/>
      <c r="W3" s="86"/>
      <c r="X3" s="86"/>
      <c r="Y3" s="86"/>
      <c r="Z3" s="86"/>
      <c r="AA3" s="230" t="s">
        <v>93</v>
      </c>
      <c r="AB3" s="230"/>
    </row>
    <row r="4" spans="1:34" s="16" customFormat="1" ht="18" x14ac:dyDescent="0.25">
      <c r="A4" s="87"/>
      <c r="B4" s="12"/>
      <c r="C4" s="13"/>
      <c r="D4" s="13"/>
      <c r="E4" s="14"/>
      <c r="F4" s="14"/>
      <c r="G4" s="14"/>
      <c r="H4" s="256" t="s">
        <v>24</v>
      </c>
      <c r="I4" s="256"/>
      <c r="J4" s="256"/>
      <c r="K4" s="256"/>
      <c r="L4" s="256"/>
      <c r="M4" s="256"/>
      <c r="N4" s="256"/>
      <c r="O4" s="256"/>
      <c r="P4" s="256"/>
      <c r="Q4" s="256"/>
      <c r="R4" s="256"/>
      <c r="S4" s="256"/>
      <c r="T4" s="256"/>
      <c r="U4" s="256"/>
      <c r="V4" s="256"/>
      <c r="W4" s="256"/>
      <c r="X4" s="86"/>
      <c r="Y4" s="86"/>
      <c r="Z4" s="86"/>
      <c r="AA4" s="230" t="s">
        <v>94</v>
      </c>
      <c r="AB4" s="230"/>
      <c r="AC4" s="11"/>
      <c r="AG4" s="11"/>
      <c r="AH4" s="11"/>
    </row>
    <row r="5" spans="1:34" ht="18" customHeight="1" x14ac:dyDescent="0.25">
      <c r="A5" s="7"/>
      <c r="C5" s="9"/>
      <c r="D5" s="9"/>
      <c r="E5" s="10"/>
      <c r="F5" s="10"/>
      <c r="G5" s="10"/>
      <c r="H5" s="229" t="s">
        <v>25</v>
      </c>
      <c r="I5" s="229"/>
      <c r="J5" s="229"/>
      <c r="K5" s="229"/>
      <c r="L5" s="229"/>
      <c r="M5" s="229"/>
      <c r="N5" s="229"/>
      <c r="O5" s="229"/>
      <c r="P5" s="229"/>
      <c r="Q5" s="229"/>
      <c r="R5" s="229"/>
      <c r="S5" s="229"/>
      <c r="T5" s="229"/>
      <c r="U5" s="229"/>
      <c r="V5" s="229"/>
      <c r="W5" s="229"/>
      <c r="X5" s="10"/>
      <c r="Y5" s="10"/>
      <c r="Z5" s="10"/>
      <c r="AA5" s="230" t="s">
        <v>95</v>
      </c>
      <c r="AB5" s="230"/>
    </row>
    <row r="6" spans="1:34" ht="18" customHeight="1" x14ac:dyDescent="0.25">
      <c r="A6" s="7"/>
      <c r="C6" s="9"/>
      <c r="D6" s="9"/>
      <c r="E6" s="10"/>
      <c r="F6" s="10"/>
      <c r="G6" s="10"/>
      <c r="H6" s="10"/>
      <c r="I6" s="10"/>
      <c r="J6" s="10"/>
      <c r="K6" s="10"/>
      <c r="L6" s="10"/>
      <c r="M6" s="10"/>
      <c r="N6" s="10"/>
      <c r="O6" s="10"/>
      <c r="P6" s="10"/>
      <c r="Q6" s="10"/>
      <c r="R6" s="10"/>
      <c r="S6" s="10"/>
      <c r="T6" s="10"/>
      <c r="U6" s="10"/>
      <c r="V6" s="10"/>
      <c r="W6" s="10"/>
      <c r="X6" s="10"/>
      <c r="Y6" s="10"/>
      <c r="Z6" s="10"/>
      <c r="AA6" s="87"/>
      <c r="AB6" s="87"/>
    </row>
    <row r="7" spans="1:34" ht="25.5" customHeight="1" thickBot="1" x14ac:dyDescent="0.3">
      <c r="A7" s="231" t="s">
        <v>96</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row>
    <row r="8" spans="1:34" s="18" customFormat="1" ht="20.25" customHeight="1" thickBot="1" x14ac:dyDescent="0.3">
      <c r="A8" s="233"/>
      <c r="B8" s="236" t="s">
        <v>26</v>
      </c>
      <c r="C8" s="239" t="s">
        <v>27</v>
      </c>
      <c r="D8" s="240"/>
      <c r="E8" s="245" t="s">
        <v>28</v>
      </c>
      <c r="F8" s="248" t="s">
        <v>97</v>
      </c>
      <c r="G8" s="251" t="s">
        <v>29</v>
      </c>
      <c r="H8" s="252"/>
      <c r="I8" s="252"/>
      <c r="J8" s="252"/>
      <c r="K8" s="252"/>
      <c r="L8" s="252"/>
      <c r="M8" s="252"/>
      <c r="N8" s="252"/>
      <c r="O8" s="252"/>
      <c r="P8" s="252"/>
      <c r="Q8" s="252"/>
      <c r="R8" s="252"/>
      <c r="S8" s="252"/>
      <c r="T8" s="252"/>
      <c r="U8" s="252"/>
      <c r="V8" s="252"/>
      <c r="W8" s="252"/>
      <c r="X8" s="252"/>
      <c r="Y8" s="252"/>
      <c r="Z8" s="253"/>
      <c r="AA8" s="254" t="s">
        <v>30</v>
      </c>
      <c r="AB8" s="17"/>
    </row>
    <row r="9" spans="1:34" s="18" customFormat="1" ht="20.25" customHeight="1" x14ac:dyDescent="0.25">
      <c r="A9" s="234"/>
      <c r="B9" s="237"/>
      <c r="C9" s="241"/>
      <c r="D9" s="242"/>
      <c r="E9" s="246"/>
      <c r="F9" s="249"/>
      <c r="G9" s="215" t="s">
        <v>31</v>
      </c>
      <c r="H9" s="215"/>
      <c r="I9" s="215"/>
      <c r="J9" s="215"/>
      <c r="K9" s="216"/>
      <c r="L9" s="217" t="s">
        <v>32</v>
      </c>
      <c r="M9" s="215"/>
      <c r="N9" s="215"/>
      <c r="O9" s="215"/>
      <c r="P9" s="216"/>
      <c r="Q9" s="217" t="s">
        <v>33</v>
      </c>
      <c r="R9" s="215"/>
      <c r="S9" s="215"/>
      <c r="T9" s="215"/>
      <c r="U9" s="216"/>
      <c r="V9" s="217" t="s">
        <v>34</v>
      </c>
      <c r="W9" s="215"/>
      <c r="X9" s="215"/>
      <c r="Y9" s="215"/>
      <c r="Z9" s="215"/>
      <c r="AA9" s="255"/>
      <c r="AB9" s="17"/>
    </row>
    <row r="10" spans="1:34" s="18" customFormat="1" ht="19.5" customHeight="1" thickBot="1" x14ac:dyDescent="0.3">
      <c r="A10" s="235"/>
      <c r="B10" s="238"/>
      <c r="C10" s="243"/>
      <c r="D10" s="244"/>
      <c r="E10" s="247"/>
      <c r="F10" s="250"/>
      <c r="G10" s="19" t="s">
        <v>35</v>
      </c>
      <c r="H10" s="20" t="s">
        <v>36</v>
      </c>
      <c r="I10" s="20" t="s">
        <v>37</v>
      </c>
      <c r="J10" s="20" t="s">
        <v>38</v>
      </c>
      <c r="K10" s="95" t="s">
        <v>39</v>
      </c>
      <c r="L10" s="21" t="s">
        <v>35</v>
      </c>
      <c r="M10" s="20" t="s">
        <v>36</v>
      </c>
      <c r="N10" s="20" t="s">
        <v>37</v>
      </c>
      <c r="O10" s="20" t="s">
        <v>38</v>
      </c>
      <c r="P10" s="95" t="s">
        <v>39</v>
      </c>
      <c r="Q10" s="21" t="s">
        <v>35</v>
      </c>
      <c r="R10" s="20" t="s">
        <v>36</v>
      </c>
      <c r="S10" s="20" t="s">
        <v>37</v>
      </c>
      <c r="T10" s="20" t="s">
        <v>38</v>
      </c>
      <c r="U10" s="95" t="s">
        <v>39</v>
      </c>
      <c r="V10" s="21" t="s">
        <v>35</v>
      </c>
      <c r="W10" s="20" t="s">
        <v>36</v>
      </c>
      <c r="X10" s="20" t="s">
        <v>37</v>
      </c>
      <c r="Y10" s="20" t="s">
        <v>38</v>
      </c>
      <c r="Z10" s="96" t="s">
        <v>39</v>
      </c>
      <c r="AA10" s="97" t="s">
        <v>26</v>
      </c>
      <c r="AB10" s="17"/>
    </row>
    <row r="11" spans="1:34" s="18" customFormat="1" ht="18.75" customHeight="1" thickBot="1" x14ac:dyDescent="0.3">
      <c r="A11" s="98" t="s">
        <v>40</v>
      </c>
      <c r="B11" s="99"/>
      <c r="C11" s="100"/>
      <c r="D11" s="101"/>
      <c r="E11" s="102">
        <f t="shared" ref="E11:Z11" si="0">SUM(E12:E14)</f>
        <v>40</v>
      </c>
      <c r="F11" s="103">
        <f t="shared" si="0"/>
        <v>12</v>
      </c>
      <c r="G11" s="104">
        <f t="shared" si="0"/>
        <v>0</v>
      </c>
      <c r="H11" s="105">
        <f t="shared" si="0"/>
        <v>0</v>
      </c>
      <c r="I11" s="105">
        <f t="shared" si="0"/>
        <v>0</v>
      </c>
      <c r="J11" s="105">
        <f t="shared" si="0"/>
        <v>0</v>
      </c>
      <c r="K11" s="103">
        <f t="shared" si="0"/>
        <v>0</v>
      </c>
      <c r="L11" s="102">
        <f t="shared" si="0"/>
        <v>0</v>
      </c>
      <c r="M11" s="105">
        <f t="shared" si="0"/>
        <v>0</v>
      </c>
      <c r="N11" s="105">
        <f t="shared" si="0"/>
        <v>14</v>
      </c>
      <c r="O11" s="105">
        <f t="shared" si="0"/>
        <v>0</v>
      </c>
      <c r="P11" s="103">
        <f t="shared" si="0"/>
        <v>4</v>
      </c>
      <c r="Q11" s="102">
        <f t="shared" si="0"/>
        <v>8</v>
      </c>
      <c r="R11" s="105">
        <f t="shared" si="0"/>
        <v>10</v>
      </c>
      <c r="S11" s="105">
        <f t="shared" si="0"/>
        <v>8</v>
      </c>
      <c r="T11" s="105">
        <f t="shared" si="0"/>
        <v>0</v>
      </c>
      <c r="U11" s="103">
        <f t="shared" si="0"/>
        <v>8</v>
      </c>
      <c r="V11" s="102">
        <f t="shared" si="0"/>
        <v>0</v>
      </c>
      <c r="W11" s="105">
        <f t="shared" si="0"/>
        <v>0</v>
      </c>
      <c r="X11" s="105">
        <f t="shared" si="0"/>
        <v>0</v>
      </c>
      <c r="Y11" s="105">
        <f t="shared" si="0"/>
        <v>0</v>
      </c>
      <c r="Z11" s="103">
        <f t="shared" si="0"/>
        <v>0</v>
      </c>
      <c r="AA11" s="106"/>
      <c r="AB11" s="17"/>
    </row>
    <row r="12" spans="1:34" s="18" customFormat="1" ht="15" customHeight="1" x14ac:dyDescent="0.25">
      <c r="A12" s="22" t="s">
        <v>31</v>
      </c>
      <c r="B12" s="88" t="s">
        <v>98</v>
      </c>
      <c r="C12" s="218" t="s">
        <v>99</v>
      </c>
      <c r="D12" s="219"/>
      <c r="E12" s="24">
        <f>SUM(G12,H12,I12,L12,M12,N12,Q12,R12,S12,V12,W12,X12,)</f>
        <v>16</v>
      </c>
      <c r="F12" s="25">
        <f>SUM(K12,P12,U12,Z12,)</f>
        <v>4</v>
      </c>
      <c r="G12" s="26"/>
      <c r="H12" s="27"/>
      <c r="I12" s="27"/>
      <c r="J12" s="27"/>
      <c r="K12" s="25"/>
      <c r="L12" s="24"/>
      <c r="M12" s="27"/>
      <c r="N12" s="27"/>
      <c r="O12" s="27"/>
      <c r="P12" s="25"/>
      <c r="Q12" s="24">
        <v>8</v>
      </c>
      <c r="R12" s="27">
        <v>0</v>
      </c>
      <c r="S12" s="27">
        <v>8</v>
      </c>
      <c r="T12" s="27" t="s">
        <v>41</v>
      </c>
      <c r="U12" s="25">
        <v>4</v>
      </c>
      <c r="V12" s="24"/>
      <c r="W12" s="27"/>
      <c r="X12" s="27"/>
      <c r="Y12" s="27"/>
      <c r="Z12" s="25"/>
      <c r="AA12" s="28"/>
      <c r="AB12" s="227"/>
    </row>
    <row r="13" spans="1:34" s="18" customFormat="1" ht="15" customHeight="1" x14ac:dyDescent="0.25">
      <c r="A13" s="29" t="s">
        <v>32</v>
      </c>
      <c r="B13" s="90" t="s">
        <v>100</v>
      </c>
      <c r="C13" s="200" t="s">
        <v>42</v>
      </c>
      <c r="D13" s="201"/>
      <c r="E13" s="30">
        <f t="shared" ref="E13:E14" si="1">SUM(G13,H13,I13,L13,M13,N13,Q13,R13,S13,V13,W13,X13,)</f>
        <v>10</v>
      </c>
      <c r="F13" s="31">
        <f t="shared" ref="F13:F14" si="2">SUM(K13,P13,U13,Z13,)</f>
        <v>4</v>
      </c>
      <c r="G13" s="32"/>
      <c r="H13" s="33"/>
      <c r="I13" s="33"/>
      <c r="J13" s="33"/>
      <c r="K13" s="31"/>
      <c r="L13" s="30"/>
      <c r="M13" s="33"/>
      <c r="N13" s="33"/>
      <c r="O13" s="33"/>
      <c r="P13" s="31"/>
      <c r="Q13" s="30">
        <v>0</v>
      </c>
      <c r="R13" s="33">
        <v>10</v>
      </c>
      <c r="S13" s="33">
        <v>0</v>
      </c>
      <c r="T13" s="33" t="s">
        <v>43</v>
      </c>
      <c r="U13" s="31">
        <v>4</v>
      </c>
      <c r="V13" s="30"/>
      <c r="W13" s="33"/>
      <c r="X13" s="33"/>
      <c r="Y13" s="33"/>
      <c r="Z13" s="31"/>
      <c r="AA13" s="35"/>
      <c r="AB13" s="228"/>
    </row>
    <row r="14" spans="1:34" s="18" customFormat="1" ht="16.5" thickBot="1" x14ac:dyDescent="0.3">
      <c r="A14" s="29" t="s">
        <v>33</v>
      </c>
      <c r="B14" s="90" t="s">
        <v>101</v>
      </c>
      <c r="C14" s="200" t="s">
        <v>44</v>
      </c>
      <c r="D14" s="201"/>
      <c r="E14" s="30">
        <f t="shared" si="1"/>
        <v>14</v>
      </c>
      <c r="F14" s="31">
        <f t="shared" si="2"/>
        <v>4</v>
      </c>
      <c r="G14" s="32"/>
      <c r="H14" s="33"/>
      <c r="I14" s="33"/>
      <c r="J14" s="33"/>
      <c r="K14" s="31"/>
      <c r="L14" s="30">
        <v>0</v>
      </c>
      <c r="M14" s="33">
        <v>0</v>
      </c>
      <c r="N14" s="33">
        <v>14</v>
      </c>
      <c r="O14" s="33" t="s">
        <v>43</v>
      </c>
      <c r="P14" s="31">
        <v>4</v>
      </c>
      <c r="Q14" s="30"/>
      <c r="R14" s="33"/>
      <c r="S14" s="33"/>
      <c r="T14" s="33"/>
      <c r="U14" s="31"/>
      <c r="V14" s="30"/>
      <c r="W14" s="33"/>
      <c r="X14" s="33"/>
      <c r="Y14" s="33"/>
      <c r="Z14" s="31"/>
      <c r="AA14" s="35"/>
      <c r="AB14" s="228"/>
    </row>
    <row r="15" spans="1:34" s="18" customFormat="1" ht="18.75" customHeight="1" thickBot="1" x14ac:dyDescent="0.3">
      <c r="A15" s="107" t="s">
        <v>45</v>
      </c>
      <c r="B15" s="108"/>
      <c r="C15" s="109"/>
      <c r="D15" s="110"/>
      <c r="E15" s="111">
        <f>SUM(E16:E20)</f>
        <v>72</v>
      </c>
      <c r="F15" s="112">
        <f>SUM(F16:F20)</f>
        <v>21</v>
      </c>
      <c r="G15" s="113">
        <f>SUM(G16:G20)</f>
        <v>24</v>
      </c>
      <c r="H15" s="113">
        <f t="shared" ref="H15:K15" si="3">SUM(H16:H20)</f>
        <v>8</v>
      </c>
      <c r="I15" s="113">
        <f t="shared" si="3"/>
        <v>12</v>
      </c>
      <c r="J15" s="113">
        <f t="shared" si="3"/>
        <v>0</v>
      </c>
      <c r="K15" s="113">
        <f t="shared" si="3"/>
        <v>12</v>
      </c>
      <c r="L15" s="113">
        <f>SUM(L16:L20)</f>
        <v>12</v>
      </c>
      <c r="M15" s="113">
        <f t="shared" ref="M15:P15" si="4">SUM(M16:M20)</f>
        <v>8</v>
      </c>
      <c r="N15" s="113">
        <f t="shared" si="4"/>
        <v>8</v>
      </c>
      <c r="O15" s="113">
        <f t="shared" si="4"/>
        <v>0</v>
      </c>
      <c r="P15" s="113">
        <f t="shared" si="4"/>
        <v>9</v>
      </c>
      <c r="Q15" s="113">
        <f>SUM(Q16:Q20)</f>
        <v>0</v>
      </c>
      <c r="R15" s="113">
        <f t="shared" ref="R15:U15" si="5">SUM(R16:R20)</f>
        <v>0</v>
      </c>
      <c r="S15" s="113">
        <f t="shared" si="5"/>
        <v>0</v>
      </c>
      <c r="T15" s="113">
        <f t="shared" si="5"/>
        <v>0</v>
      </c>
      <c r="U15" s="113">
        <f t="shared" si="5"/>
        <v>0</v>
      </c>
      <c r="V15" s="113">
        <f>SUM(V16:V20)</f>
        <v>0</v>
      </c>
      <c r="W15" s="113">
        <f t="shared" ref="W15:Z15" si="6">SUM(W16:W20)</f>
        <v>0</v>
      </c>
      <c r="X15" s="113">
        <f t="shared" si="6"/>
        <v>0</v>
      </c>
      <c r="Y15" s="113">
        <f t="shared" si="6"/>
        <v>0</v>
      </c>
      <c r="Z15" s="113">
        <f t="shared" si="6"/>
        <v>0</v>
      </c>
      <c r="AA15" s="114"/>
      <c r="AB15" s="17"/>
    </row>
    <row r="16" spans="1:34" s="18" customFormat="1" ht="15" customHeight="1" thickBot="1" x14ac:dyDescent="0.3">
      <c r="A16" s="137" t="s">
        <v>34</v>
      </c>
      <c r="B16" s="82" t="s">
        <v>102</v>
      </c>
      <c r="C16" s="220" t="s">
        <v>47</v>
      </c>
      <c r="D16" s="221"/>
      <c r="E16" s="138">
        <f>SUM(G16,H16,I16,L16,M16,N16,Q16,R16,S16,V16,W16,X16,)</f>
        <v>16</v>
      </c>
      <c r="F16" s="139">
        <f>SUM(K16,P16,U16,Z16,)</f>
        <v>4</v>
      </c>
      <c r="G16" s="140">
        <v>8</v>
      </c>
      <c r="H16" s="141">
        <v>8</v>
      </c>
      <c r="I16" s="141">
        <v>0</v>
      </c>
      <c r="J16" s="141" t="s">
        <v>41</v>
      </c>
      <c r="K16" s="139">
        <v>4</v>
      </c>
      <c r="L16" s="24"/>
      <c r="M16" s="27"/>
      <c r="N16" s="27"/>
      <c r="O16" s="27"/>
      <c r="P16" s="25"/>
      <c r="Q16" s="24"/>
      <c r="R16" s="27"/>
      <c r="S16" s="27"/>
      <c r="T16" s="27"/>
      <c r="U16" s="25"/>
      <c r="V16" s="24"/>
      <c r="W16" s="27"/>
      <c r="X16" s="27"/>
      <c r="Y16" s="27"/>
      <c r="Z16" s="25"/>
      <c r="AA16" s="115"/>
      <c r="AB16" s="17"/>
    </row>
    <row r="17" spans="1:32" s="18" customFormat="1" ht="15" customHeight="1" thickBot="1" x14ac:dyDescent="0.3">
      <c r="A17" s="22" t="s">
        <v>46</v>
      </c>
      <c r="B17" s="90" t="s">
        <v>103</v>
      </c>
      <c r="C17" s="222" t="s">
        <v>49</v>
      </c>
      <c r="D17" s="223"/>
      <c r="E17" s="30">
        <f t="shared" ref="E17:E31" si="7">SUM(G17,H17,I17,L17,M17,N17,Q17,R17,S17,V17,W17,X17,)</f>
        <v>12</v>
      </c>
      <c r="F17" s="31">
        <f t="shared" ref="F17:F20" si="8">SUM(K17,P17,U17,Z17,)</f>
        <v>4</v>
      </c>
      <c r="G17" s="32"/>
      <c r="H17" s="33"/>
      <c r="I17" s="33"/>
      <c r="J17" s="33"/>
      <c r="K17" s="31"/>
      <c r="L17" s="30">
        <v>4</v>
      </c>
      <c r="M17" s="33">
        <v>8</v>
      </c>
      <c r="N17" s="33">
        <v>0</v>
      </c>
      <c r="O17" s="33" t="s">
        <v>41</v>
      </c>
      <c r="P17" s="31">
        <v>4</v>
      </c>
      <c r="Q17" s="30"/>
      <c r="R17" s="33"/>
      <c r="S17" s="33"/>
      <c r="T17" s="33"/>
      <c r="U17" s="31"/>
      <c r="V17" s="30"/>
      <c r="W17" s="33"/>
      <c r="X17" s="33"/>
      <c r="Y17" s="33"/>
      <c r="Z17" s="31"/>
      <c r="AA17" s="116" t="s">
        <v>102</v>
      </c>
      <c r="AB17" s="17"/>
    </row>
    <row r="18" spans="1:32" s="18" customFormat="1" ht="15" customHeight="1" thickBot="1" x14ac:dyDescent="0.3">
      <c r="A18" s="137" t="s">
        <v>48</v>
      </c>
      <c r="B18" s="83" t="s">
        <v>104</v>
      </c>
      <c r="C18" s="224" t="s">
        <v>53</v>
      </c>
      <c r="D18" s="225"/>
      <c r="E18" s="142">
        <f t="shared" si="7"/>
        <v>12</v>
      </c>
      <c r="F18" s="143">
        <f t="shared" si="8"/>
        <v>4</v>
      </c>
      <c r="G18" s="144">
        <v>8</v>
      </c>
      <c r="H18" s="145">
        <v>0</v>
      </c>
      <c r="I18" s="145">
        <v>4</v>
      </c>
      <c r="J18" s="145" t="s">
        <v>41</v>
      </c>
      <c r="K18" s="143">
        <v>4</v>
      </c>
      <c r="L18" s="30"/>
      <c r="M18" s="33"/>
      <c r="N18" s="33"/>
      <c r="O18" s="33"/>
      <c r="P18" s="31"/>
      <c r="Q18" s="30"/>
      <c r="R18" s="33"/>
      <c r="S18" s="33"/>
      <c r="T18" s="33"/>
      <c r="U18" s="31"/>
      <c r="V18" s="30"/>
      <c r="W18" s="33"/>
      <c r="X18" s="33"/>
      <c r="Y18" s="33"/>
      <c r="Z18" s="31"/>
      <c r="AA18" s="116"/>
      <c r="AB18" s="17"/>
    </row>
    <row r="19" spans="1:32" s="18" customFormat="1" ht="15" customHeight="1" thickBot="1" x14ac:dyDescent="0.3">
      <c r="A19" s="137" t="s">
        <v>50</v>
      </c>
      <c r="B19" s="83" t="s">
        <v>105</v>
      </c>
      <c r="C19" s="192" t="s">
        <v>55</v>
      </c>
      <c r="D19" s="226"/>
      <c r="E19" s="142">
        <f t="shared" si="7"/>
        <v>16</v>
      </c>
      <c r="F19" s="143">
        <f t="shared" si="8"/>
        <v>4</v>
      </c>
      <c r="G19" s="144">
        <v>8</v>
      </c>
      <c r="H19" s="145">
        <v>0</v>
      </c>
      <c r="I19" s="145">
        <v>8</v>
      </c>
      <c r="J19" s="145" t="s">
        <v>43</v>
      </c>
      <c r="K19" s="143">
        <v>4</v>
      </c>
      <c r="L19" s="30"/>
      <c r="M19" s="33"/>
      <c r="N19" s="33"/>
      <c r="O19" s="33"/>
      <c r="P19" s="31"/>
      <c r="Q19" s="30"/>
      <c r="R19" s="33"/>
      <c r="S19" s="33"/>
      <c r="T19" s="33"/>
      <c r="U19" s="31"/>
      <c r="V19" s="30"/>
      <c r="W19" s="33"/>
      <c r="X19" s="33"/>
      <c r="Y19" s="33"/>
      <c r="Z19" s="31"/>
      <c r="AA19" s="116"/>
      <c r="AB19" s="17"/>
    </row>
    <row r="20" spans="1:32" s="18" customFormat="1" ht="16.5" thickBot="1" x14ac:dyDescent="0.3">
      <c r="A20" s="22" t="s">
        <v>51</v>
      </c>
      <c r="B20" s="93" t="s">
        <v>106</v>
      </c>
      <c r="C20" s="194" t="s">
        <v>107</v>
      </c>
      <c r="D20" s="195"/>
      <c r="E20" s="36">
        <f t="shared" si="7"/>
        <v>16</v>
      </c>
      <c r="F20" s="37">
        <f t="shared" si="8"/>
        <v>5</v>
      </c>
      <c r="G20" s="38"/>
      <c r="H20" s="39"/>
      <c r="I20" s="39"/>
      <c r="J20" s="39"/>
      <c r="K20" s="37"/>
      <c r="L20" s="36">
        <v>8</v>
      </c>
      <c r="M20" s="39">
        <v>0</v>
      </c>
      <c r="N20" s="39">
        <v>8</v>
      </c>
      <c r="O20" s="39" t="s">
        <v>43</v>
      </c>
      <c r="P20" s="37">
        <v>5</v>
      </c>
      <c r="Q20" s="36"/>
      <c r="R20" s="39"/>
      <c r="S20" s="39"/>
      <c r="T20" s="39"/>
      <c r="U20" s="37"/>
      <c r="V20" s="36"/>
      <c r="W20" s="39"/>
      <c r="X20" s="39"/>
      <c r="Y20" s="39"/>
      <c r="Z20" s="37"/>
      <c r="AA20" s="117"/>
      <c r="AB20" s="17"/>
    </row>
    <row r="21" spans="1:32" s="18" customFormat="1" ht="18.75" customHeight="1" thickBot="1" x14ac:dyDescent="0.3">
      <c r="A21" s="107" t="s">
        <v>57</v>
      </c>
      <c r="B21" s="108"/>
      <c r="C21" s="109"/>
      <c r="D21" s="110"/>
      <c r="E21" s="111">
        <f>SUM(E22:E31)</f>
        <v>136</v>
      </c>
      <c r="F21" s="111">
        <f t="shared" ref="F21:Z21" si="9">SUM(F22:F31)</f>
        <v>40</v>
      </c>
      <c r="G21" s="111">
        <f t="shared" si="9"/>
        <v>32</v>
      </c>
      <c r="H21" s="111">
        <f t="shared" si="9"/>
        <v>24</v>
      </c>
      <c r="I21" s="111">
        <f t="shared" si="9"/>
        <v>0</v>
      </c>
      <c r="J21" s="111">
        <f t="shared" si="9"/>
        <v>0</v>
      </c>
      <c r="K21" s="111">
        <f t="shared" si="9"/>
        <v>16</v>
      </c>
      <c r="L21" s="111">
        <f t="shared" si="9"/>
        <v>20</v>
      </c>
      <c r="M21" s="111">
        <f t="shared" si="9"/>
        <v>24</v>
      </c>
      <c r="N21" s="111">
        <f t="shared" si="9"/>
        <v>8</v>
      </c>
      <c r="O21" s="111">
        <f t="shared" si="9"/>
        <v>0</v>
      </c>
      <c r="P21" s="111">
        <f t="shared" si="9"/>
        <v>16</v>
      </c>
      <c r="Q21" s="111">
        <f t="shared" si="9"/>
        <v>16</v>
      </c>
      <c r="R21" s="111">
        <f t="shared" si="9"/>
        <v>4</v>
      </c>
      <c r="S21" s="111">
        <f t="shared" si="9"/>
        <v>8</v>
      </c>
      <c r="T21" s="111">
        <f t="shared" si="9"/>
        <v>0</v>
      </c>
      <c r="U21" s="111">
        <f t="shared" si="9"/>
        <v>8</v>
      </c>
      <c r="V21" s="111">
        <f t="shared" si="9"/>
        <v>0</v>
      </c>
      <c r="W21" s="111">
        <f t="shared" si="9"/>
        <v>0</v>
      </c>
      <c r="X21" s="111">
        <f t="shared" si="9"/>
        <v>0</v>
      </c>
      <c r="Y21" s="111">
        <f t="shared" si="9"/>
        <v>0</v>
      </c>
      <c r="Z21" s="111">
        <f t="shared" si="9"/>
        <v>0</v>
      </c>
      <c r="AA21" s="118"/>
      <c r="AB21" s="17"/>
    </row>
    <row r="22" spans="1:32" s="18" customFormat="1" ht="16.5" thickBot="1" x14ac:dyDescent="0.3">
      <c r="A22" s="137" t="s">
        <v>52</v>
      </c>
      <c r="B22" s="23" t="s">
        <v>108</v>
      </c>
      <c r="C22" s="213" t="s">
        <v>59</v>
      </c>
      <c r="D22" s="214"/>
      <c r="E22" s="138">
        <f t="shared" si="7"/>
        <v>16</v>
      </c>
      <c r="F22" s="139">
        <f>SUM(K22,P22,U22,Z22,)</f>
        <v>4</v>
      </c>
      <c r="G22" s="140">
        <v>8</v>
      </c>
      <c r="H22" s="141">
        <v>8</v>
      </c>
      <c r="I22" s="141">
        <v>0</v>
      </c>
      <c r="J22" s="141" t="s">
        <v>43</v>
      </c>
      <c r="K22" s="139">
        <v>4</v>
      </c>
      <c r="L22" s="24"/>
      <c r="M22" s="27"/>
      <c r="N22" s="27"/>
      <c r="O22" s="27"/>
      <c r="P22" s="25"/>
      <c r="Q22" s="24"/>
      <c r="R22" s="27"/>
      <c r="S22" s="27"/>
      <c r="T22" s="27"/>
      <c r="U22" s="25"/>
      <c r="V22" s="24"/>
      <c r="W22" s="27"/>
      <c r="X22" s="27"/>
      <c r="Y22" s="27"/>
      <c r="Z22" s="25"/>
      <c r="AA22" s="115"/>
      <c r="AB22" s="17"/>
    </row>
    <row r="23" spans="1:32" s="18" customFormat="1" ht="16.5" thickBot="1" x14ac:dyDescent="0.3">
      <c r="A23" s="22" t="s">
        <v>54</v>
      </c>
      <c r="B23" s="90" t="s">
        <v>109</v>
      </c>
      <c r="C23" s="200" t="s">
        <v>62</v>
      </c>
      <c r="D23" s="201"/>
      <c r="E23" s="30">
        <f t="shared" si="7"/>
        <v>16</v>
      </c>
      <c r="F23" s="31">
        <f t="shared" ref="F23:F31" si="10">SUM(K23,P23,U23,Z23,)</f>
        <v>4</v>
      </c>
      <c r="G23" s="32"/>
      <c r="H23" s="33"/>
      <c r="I23" s="33"/>
      <c r="J23" s="33"/>
      <c r="K23" s="31"/>
      <c r="L23" s="30">
        <v>8</v>
      </c>
      <c r="M23" s="33">
        <v>0</v>
      </c>
      <c r="N23" s="33">
        <v>8</v>
      </c>
      <c r="O23" s="33" t="s">
        <v>41</v>
      </c>
      <c r="P23" s="31">
        <v>4</v>
      </c>
      <c r="Q23" s="30"/>
      <c r="R23" s="33"/>
      <c r="S23" s="33"/>
      <c r="T23" s="33"/>
      <c r="U23" s="31"/>
      <c r="V23" s="30"/>
      <c r="W23" s="33"/>
      <c r="X23" s="33"/>
      <c r="Y23" s="33"/>
      <c r="Z23" s="31"/>
      <c r="AA23" s="116"/>
      <c r="AB23" s="17"/>
      <c r="AC23" s="41"/>
      <c r="AD23" s="41"/>
      <c r="AE23" s="17"/>
      <c r="AF23" s="17"/>
    </row>
    <row r="24" spans="1:32" s="18" customFormat="1" ht="16.5" thickBot="1" x14ac:dyDescent="0.3">
      <c r="A24" s="22" t="s">
        <v>56</v>
      </c>
      <c r="B24" s="90" t="s">
        <v>110</v>
      </c>
      <c r="C24" s="200" t="s">
        <v>64</v>
      </c>
      <c r="D24" s="201"/>
      <c r="E24" s="30">
        <f t="shared" si="7"/>
        <v>12</v>
      </c>
      <c r="F24" s="31">
        <f t="shared" si="10"/>
        <v>4</v>
      </c>
      <c r="G24" s="32"/>
      <c r="H24" s="33"/>
      <c r="I24" s="33"/>
      <c r="J24" s="33"/>
      <c r="K24" s="31"/>
      <c r="L24" s="30"/>
      <c r="M24" s="33"/>
      <c r="N24" s="33"/>
      <c r="O24" s="33"/>
      <c r="P24" s="31"/>
      <c r="Q24" s="30">
        <v>8</v>
      </c>
      <c r="R24" s="33">
        <v>4</v>
      </c>
      <c r="S24" s="33">
        <v>0</v>
      </c>
      <c r="T24" s="33" t="s">
        <v>41</v>
      </c>
      <c r="U24" s="31">
        <v>4</v>
      </c>
      <c r="V24" s="30"/>
      <c r="W24" s="33"/>
      <c r="X24" s="33"/>
      <c r="Y24" s="33"/>
      <c r="Z24" s="31"/>
      <c r="AA24" s="116"/>
      <c r="AB24" s="17"/>
      <c r="AC24" s="41"/>
      <c r="AD24" s="41"/>
      <c r="AE24" s="17"/>
      <c r="AF24" s="17"/>
    </row>
    <row r="25" spans="1:32" s="18" customFormat="1" ht="16.5" thickBot="1" x14ac:dyDescent="0.3">
      <c r="A25" s="22" t="s">
        <v>58</v>
      </c>
      <c r="B25" s="90" t="s">
        <v>111</v>
      </c>
      <c r="C25" s="200" t="s">
        <v>112</v>
      </c>
      <c r="D25" s="201"/>
      <c r="E25" s="30">
        <f t="shared" si="7"/>
        <v>16</v>
      </c>
      <c r="F25" s="31">
        <f t="shared" si="10"/>
        <v>4</v>
      </c>
      <c r="G25" s="32"/>
      <c r="H25" s="33"/>
      <c r="I25" s="33"/>
      <c r="J25" s="33"/>
      <c r="K25" s="31"/>
      <c r="L25" s="30"/>
      <c r="M25" s="33"/>
      <c r="N25" s="33"/>
      <c r="O25" s="33"/>
      <c r="P25" s="31"/>
      <c r="Q25" s="30">
        <v>8</v>
      </c>
      <c r="R25" s="33">
        <v>0</v>
      </c>
      <c r="S25" s="33">
        <v>8</v>
      </c>
      <c r="T25" s="33" t="s">
        <v>41</v>
      </c>
      <c r="U25" s="31">
        <v>4</v>
      </c>
      <c r="V25" s="30"/>
      <c r="W25" s="33"/>
      <c r="X25" s="33"/>
      <c r="Y25" s="33"/>
      <c r="Z25" s="31"/>
      <c r="AA25" s="116"/>
      <c r="AB25" s="17"/>
      <c r="AC25" s="42"/>
      <c r="AD25" s="42"/>
      <c r="AE25" s="17"/>
      <c r="AF25" s="17"/>
    </row>
    <row r="26" spans="1:32" s="18" customFormat="1" ht="16.5" thickBot="1" x14ac:dyDescent="0.3">
      <c r="A26" s="22" t="s">
        <v>60</v>
      </c>
      <c r="B26" s="90" t="s">
        <v>113</v>
      </c>
      <c r="C26" s="200" t="s">
        <v>67</v>
      </c>
      <c r="D26" s="201"/>
      <c r="E26" s="30">
        <f t="shared" si="7"/>
        <v>12</v>
      </c>
      <c r="F26" s="31">
        <f t="shared" si="10"/>
        <v>4</v>
      </c>
      <c r="G26" s="32"/>
      <c r="H26" s="33"/>
      <c r="I26" s="33"/>
      <c r="J26" s="33"/>
      <c r="K26" s="31"/>
      <c r="L26" s="30">
        <v>4</v>
      </c>
      <c r="M26" s="33">
        <v>8</v>
      </c>
      <c r="N26" s="33">
        <v>0</v>
      </c>
      <c r="O26" s="33" t="s">
        <v>41</v>
      </c>
      <c r="P26" s="31">
        <v>4</v>
      </c>
      <c r="Q26" s="30"/>
      <c r="R26" s="33"/>
      <c r="S26" s="33"/>
      <c r="T26" s="33"/>
      <c r="U26" s="31"/>
      <c r="V26" s="30"/>
      <c r="W26" s="33"/>
      <c r="X26" s="33"/>
      <c r="Y26" s="33"/>
      <c r="Z26" s="31"/>
      <c r="AA26" s="116"/>
      <c r="AB26" s="17"/>
      <c r="AC26" s="41"/>
      <c r="AD26" s="41"/>
      <c r="AE26" s="17"/>
      <c r="AF26" s="17"/>
    </row>
    <row r="27" spans="1:32" s="18" customFormat="1" ht="16.5" thickBot="1" x14ac:dyDescent="0.3">
      <c r="A27" s="22" t="s">
        <v>61</v>
      </c>
      <c r="B27" s="90" t="s">
        <v>114</v>
      </c>
      <c r="C27" s="200" t="s">
        <v>69</v>
      </c>
      <c r="D27" s="201"/>
      <c r="E27" s="30">
        <f t="shared" si="7"/>
        <v>12</v>
      </c>
      <c r="F27" s="31">
        <f t="shared" si="10"/>
        <v>4</v>
      </c>
      <c r="G27" s="32"/>
      <c r="H27" s="33"/>
      <c r="I27" s="33"/>
      <c r="J27" s="33"/>
      <c r="K27" s="31"/>
      <c r="L27" s="30">
        <v>4</v>
      </c>
      <c r="M27" s="33">
        <v>8</v>
      </c>
      <c r="N27" s="33">
        <v>0</v>
      </c>
      <c r="O27" s="33" t="s">
        <v>41</v>
      </c>
      <c r="P27" s="31">
        <v>4</v>
      </c>
      <c r="Q27" s="30"/>
      <c r="R27" s="33"/>
      <c r="S27" s="33"/>
      <c r="T27" s="33"/>
      <c r="U27" s="31"/>
      <c r="V27" s="30"/>
      <c r="W27" s="33"/>
      <c r="X27" s="33"/>
      <c r="Y27" s="33"/>
      <c r="Z27" s="31"/>
      <c r="AA27" s="116"/>
      <c r="AB27" s="17"/>
      <c r="AC27" s="42"/>
      <c r="AD27" s="42"/>
      <c r="AE27" s="17"/>
      <c r="AF27" s="17"/>
    </row>
    <row r="28" spans="1:32" s="18" customFormat="1" ht="16.5" thickBot="1" x14ac:dyDescent="0.3">
      <c r="A28" s="22" t="s">
        <v>63</v>
      </c>
      <c r="B28" s="90" t="s">
        <v>115</v>
      </c>
      <c r="C28" s="200" t="s">
        <v>71</v>
      </c>
      <c r="D28" s="201"/>
      <c r="E28" s="30">
        <f t="shared" si="7"/>
        <v>12</v>
      </c>
      <c r="F28" s="31">
        <f t="shared" si="10"/>
        <v>4</v>
      </c>
      <c r="G28" s="32"/>
      <c r="H28" s="33"/>
      <c r="I28" s="33"/>
      <c r="J28" s="33"/>
      <c r="K28" s="31"/>
      <c r="L28" s="30">
        <v>4</v>
      </c>
      <c r="M28" s="33">
        <v>8</v>
      </c>
      <c r="N28" s="33">
        <v>0</v>
      </c>
      <c r="O28" s="33" t="s">
        <v>43</v>
      </c>
      <c r="P28" s="31">
        <v>4</v>
      </c>
      <c r="Q28" s="30"/>
      <c r="R28" s="33"/>
      <c r="S28" s="33"/>
      <c r="T28" s="33"/>
      <c r="U28" s="31"/>
      <c r="V28" s="30"/>
      <c r="W28" s="33"/>
      <c r="X28" s="33"/>
      <c r="Y28" s="33"/>
      <c r="Z28" s="31"/>
      <c r="AA28" s="116"/>
      <c r="AB28" s="17"/>
      <c r="AC28" s="42"/>
      <c r="AD28" s="42"/>
      <c r="AE28" s="17"/>
      <c r="AF28" s="17"/>
    </row>
    <row r="29" spans="1:32" s="18" customFormat="1" ht="16.5" thickBot="1" x14ac:dyDescent="0.3">
      <c r="A29" s="137" t="s">
        <v>65</v>
      </c>
      <c r="B29" s="81" t="s">
        <v>116</v>
      </c>
      <c r="C29" s="202" t="s">
        <v>117</v>
      </c>
      <c r="D29" s="203"/>
      <c r="E29" s="142">
        <f t="shared" si="7"/>
        <v>16</v>
      </c>
      <c r="F29" s="143">
        <f t="shared" si="10"/>
        <v>4</v>
      </c>
      <c r="G29" s="144">
        <v>8</v>
      </c>
      <c r="H29" s="145">
        <v>8</v>
      </c>
      <c r="I29" s="145">
        <v>0</v>
      </c>
      <c r="J29" s="145" t="s">
        <v>43</v>
      </c>
      <c r="K29" s="143">
        <v>4</v>
      </c>
      <c r="L29" s="30"/>
      <c r="M29" s="33"/>
      <c r="N29" s="33"/>
      <c r="O29" s="33"/>
      <c r="P29" s="31"/>
      <c r="Q29" s="30"/>
      <c r="R29" s="33"/>
      <c r="S29" s="33"/>
      <c r="T29" s="33"/>
      <c r="U29" s="31"/>
      <c r="V29" s="30"/>
      <c r="W29" s="33"/>
      <c r="X29" s="33"/>
      <c r="Y29" s="33"/>
      <c r="Z29" s="31"/>
      <c r="AA29" s="116"/>
      <c r="AB29" s="17"/>
      <c r="AC29" s="42"/>
      <c r="AD29" s="42"/>
      <c r="AE29" s="17"/>
      <c r="AF29" s="17"/>
    </row>
    <row r="30" spans="1:32" s="18" customFormat="1" ht="16.5" thickBot="1" x14ac:dyDescent="0.3">
      <c r="A30" s="137" t="s">
        <v>66</v>
      </c>
      <c r="B30" s="81" t="s">
        <v>118</v>
      </c>
      <c r="C30" s="204" t="s">
        <v>74</v>
      </c>
      <c r="D30" s="203"/>
      <c r="E30" s="142">
        <f t="shared" si="7"/>
        <v>8</v>
      </c>
      <c r="F30" s="143">
        <f t="shared" si="10"/>
        <v>4</v>
      </c>
      <c r="G30" s="144">
        <v>8</v>
      </c>
      <c r="H30" s="145">
        <v>0</v>
      </c>
      <c r="I30" s="145">
        <v>0</v>
      </c>
      <c r="J30" s="145" t="s">
        <v>43</v>
      </c>
      <c r="K30" s="143">
        <v>4</v>
      </c>
      <c r="L30" s="30"/>
      <c r="M30" s="33"/>
      <c r="N30" s="33"/>
      <c r="O30" s="43"/>
      <c r="P30" s="31"/>
      <c r="Q30" s="30"/>
      <c r="R30" s="33"/>
      <c r="S30" s="33"/>
      <c r="T30" s="33"/>
      <c r="U30" s="31"/>
      <c r="V30" s="30"/>
      <c r="W30" s="33"/>
      <c r="X30" s="33"/>
      <c r="Y30" s="33"/>
      <c r="Z30" s="31"/>
      <c r="AA30" s="116"/>
      <c r="AB30" s="17"/>
      <c r="AC30" s="42"/>
      <c r="AD30" s="42"/>
      <c r="AE30" s="17"/>
      <c r="AF30" s="17"/>
    </row>
    <row r="31" spans="1:32" s="18" customFormat="1" ht="16.5" thickBot="1" x14ac:dyDescent="0.3">
      <c r="A31" s="137" t="s">
        <v>68</v>
      </c>
      <c r="B31" s="44" t="s">
        <v>119</v>
      </c>
      <c r="C31" s="205" t="s">
        <v>120</v>
      </c>
      <c r="D31" s="206"/>
      <c r="E31" s="146">
        <f t="shared" si="7"/>
        <v>16</v>
      </c>
      <c r="F31" s="147">
        <f t="shared" si="10"/>
        <v>4</v>
      </c>
      <c r="G31" s="148">
        <v>8</v>
      </c>
      <c r="H31" s="149">
        <v>8</v>
      </c>
      <c r="I31" s="149">
        <v>0</v>
      </c>
      <c r="J31" s="149" t="s">
        <v>41</v>
      </c>
      <c r="K31" s="147">
        <v>4</v>
      </c>
      <c r="L31" s="21"/>
      <c r="M31" s="39"/>
      <c r="N31" s="39"/>
      <c r="O31" s="39"/>
      <c r="P31" s="37"/>
      <c r="Q31" s="36"/>
      <c r="R31" s="39"/>
      <c r="S31" s="39"/>
      <c r="T31" s="39"/>
      <c r="U31" s="37"/>
      <c r="V31" s="36"/>
      <c r="W31" s="39"/>
      <c r="X31" s="39"/>
      <c r="Y31" s="39"/>
      <c r="Z31" s="37"/>
      <c r="AA31" s="117"/>
      <c r="AB31" s="94"/>
      <c r="AC31" s="45"/>
      <c r="AD31" s="46"/>
      <c r="AE31" s="47"/>
      <c r="AF31" s="47"/>
    </row>
    <row r="32" spans="1:32" s="18" customFormat="1" ht="15" customHeight="1" thickBot="1" x14ac:dyDescent="0.3">
      <c r="A32" s="207" t="s">
        <v>75</v>
      </c>
      <c r="B32" s="208"/>
      <c r="C32" s="208"/>
      <c r="D32" s="209"/>
      <c r="E32" s="102">
        <f>E11+E15+E21+E34+E35+D39</f>
        <v>256</v>
      </c>
      <c r="F32" s="119">
        <f>F11+F15+F21+F34+F35+F36</f>
        <v>75</v>
      </c>
      <c r="G32" s="120">
        <f>G11+G15+G21</f>
        <v>56</v>
      </c>
      <c r="H32" s="121">
        <f>H11+H15+H21+H34+H35</f>
        <v>40</v>
      </c>
      <c r="I32" s="121">
        <f>I11+I15+I21</f>
        <v>12</v>
      </c>
      <c r="J32" s="121"/>
      <c r="K32" s="122">
        <f>K11+K15+K21+K35</f>
        <v>29</v>
      </c>
      <c r="L32" s="123">
        <f>L11+L15+L21</f>
        <v>32</v>
      </c>
      <c r="M32" s="121">
        <f>M11+M15+M21+M36</f>
        <v>36</v>
      </c>
      <c r="N32" s="121">
        <f>N11+N15+N21</f>
        <v>30</v>
      </c>
      <c r="O32" s="121"/>
      <c r="P32" s="124">
        <f>P11+P15+P21+P36</f>
        <v>30</v>
      </c>
      <c r="Q32" s="120">
        <f>Q11+Q15+Q21</f>
        <v>24</v>
      </c>
      <c r="R32" s="121">
        <f>R11+R15+R21</f>
        <v>14</v>
      </c>
      <c r="S32" s="121">
        <f>S11+S15+S21</f>
        <v>16</v>
      </c>
      <c r="T32" s="121"/>
      <c r="U32" s="122">
        <f>U11+U15+U21</f>
        <v>16</v>
      </c>
      <c r="V32" s="120">
        <f>V11+V15+V21</f>
        <v>0</v>
      </c>
      <c r="W32" s="121">
        <f>W11+W15+W21</f>
        <v>0</v>
      </c>
      <c r="X32" s="121">
        <f>X11+X15+X21</f>
        <v>0</v>
      </c>
      <c r="Y32" s="121"/>
      <c r="Z32" s="122">
        <f>Z11+Z15+Z21</f>
        <v>0</v>
      </c>
      <c r="AA32" s="125"/>
      <c r="AB32" s="48"/>
      <c r="AC32" s="49"/>
    </row>
    <row r="33" spans="1:46" s="18" customFormat="1" ht="15" customHeight="1" thickBot="1" x14ac:dyDescent="0.3">
      <c r="A33" s="210" t="s">
        <v>121</v>
      </c>
      <c r="B33" s="211"/>
      <c r="C33" s="211"/>
      <c r="D33" s="212"/>
      <c r="E33" s="126"/>
      <c r="F33" s="127"/>
      <c r="G33" s="128"/>
      <c r="H33" s="128"/>
      <c r="I33" s="128"/>
      <c r="J33" s="128"/>
      <c r="K33" s="128"/>
      <c r="L33" s="128"/>
      <c r="M33" s="128"/>
      <c r="N33" s="128"/>
      <c r="O33" s="128"/>
      <c r="P33" s="128"/>
      <c r="Q33" s="128"/>
      <c r="R33" s="128"/>
      <c r="S33" s="128"/>
      <c r="T33" s="128"/>
      <c r="U33" s="128"/>
      <c r="V33" s="128"/>
      <c r="W33" s="128"/>
      <c r="X33" s="128"/>
      <c r="Y33" s="128"/>
      <c r="Z33" s="129"/>
      <c r="AA33" s="130"/>
      <c r="AB33" s="48"/>
      <c r="AC33" s="49"/>
    </row>
    <row r="34" spans="1:46" s="18" customFormat="1" ht="15" customHeight="1" x14ac:dyDescent="0.25">
      <c r="A34" s="155" t="s">
        <v>70</v>
      </c>
      <c r="B34" s="23" t="s">
        <v>122</v>
      </c>
      <c r="C34" s="198" t="s">
        <v>123</v>
      </c>
      <c r="D34" s="199"/>
      <c r="E34" s="156">
        <f>G34+H34+I34</f>
        <v>4</v>
      </c>
      <c r="F34" s="157">
        <f>K34</f>
        <v>0</v>
      </c>
      <c r="G34" s="156">
        <v>0</v>
      </c>
      <c r="H34" s="158">
        <v>4</v>
      </c>
      <c r="I34" s="158">
        <v>0</v>
      </c>
      <c r="J34" s="158" t="s">
        <v>124</v>
      </c>
      <c r="K34" s="157">
        <v>0</v>
      </c>
      <c r="L34" s="28"/>
      <c r="M34" s="88"/>
      <c r="N34" s="88"/>
      <c r="O34" s="88"/>
      <c r="P34" s="131"/>
      <c r="Q34" s="132"/>
      <c r="R34" s="88"/>
      <c r="S34" s="88"/>
      <c r="T34" s="88"/>
      <c r="U34" s="89"/>
      <c r="V34" s="28"/>
      <c r="W34" s="88"/>
      <c r="X34" s="88"/>
      <c r="Y34" s="88"/>
      <c r="Z34" s="131"/>
      <c r="AA34" s="115"/>
      <c r="AB34" s="48"/>
      <c r="AC34" s="73"/>
      <c r="AD34" s="17"/>
      <c r="AE34" s="17"/>
      <c r="AF34" s="17"/>
      <c r="AG34" s="17"/>
      <c r="AH34" s="17"/>
      <c r="AI34" s="17"/>
      <c r="AJ34" s="17"/>
      <c r="AK34" s="17"/>
      <c r="AL34" s="17"/>
      <c r="AM34" s="17"/>
      <c r="AN34" s="17"/>
      <c r="AO34" s="17"/>
      <c r="AP34" s="17"/>
      <c r="AQ34" s="17"/>
      <c r="AR34" s="17"/>
      <c r="AS34" s="17"/>
      <c r="AT34" s="17"/>
    </row>
    <row r="35" spans="1:46" s="18" customFormat="1" ht="15" customHeight="1" x14ac:dyDescent="0.25">
      <c r="A35" s="159" t="s">
        <v>72</v>
      </c>
      <c r="B35" s="81"/>
      <c r="C35" s="192" t="s">
        <v>125</v>
      </c>
      <c r="D35" s="193"/>
      <c r="E35" s="160">
        <f>G35+H35+I35</f>
        <v>4</v>
      </c>
      <c r="F35" s="161">
        <f>K35</f>
        <v>1</v>
      </c>
      <c r="G35" s="160">
        <v>0</v>
      </c>
      <c r="H35" s="162">
        <v>4</v>
      </c>
      <c r="I35" s="162">
        <v>0</v>
      </c>
      <c r="J35" s="162" t="s">
        <v>124</v>
      </c>
      <c r="K35" s="161">
        <v>1</v>
      </c>
      <c r="L35" s="35"/>
      <c r="M35" s="90"/>
      <c r="N35" s="90"/>
      <c r="O35" s="90"/>
      <c r="P35" s="92"/>
      <c r="Q35" s="133"/>
      <c r="R35" s="90"/>
      <c r="S35" s="90"/>
      <c r="T35" s="90"/>
      <c r="U35" s="91"/>
      <c r="V35" s="35"/>
      <c r="W35" s="90"/>
      <c r="X35" s="90"/>
      <c r="Y35" s="90"/>
      <c r="Z35" s="92"/>
      <c r="AA35" s="116"/>
      <c r="AB35" s="48"/>
      <c r="AC35" s="73"/>
      <c r="AD35" s="17"/>
      <c r="AE35" s="17"/>
      <c r="AF35" s="17"/>
      <c r="AG35" s="17"/>
      <c r="AH35" s="17"/>
      <c r="AI35" s="17"/>
      <c r="AJ35" s="17"/>
      <c r="AK35" s="17"/>
      <c r="AL35" s="17"/>
      <c r="AM35" s="17"/>
      <c r="AN35" s="17"/>
      <c r="AO35" s="17"/>
      <c r="AP35" s="17"/>
      <c r="AQ35" s="17"/>
      <c r="AR35" s="17"/>
      <c r="AS35" s="17"/>
      <c r="AT35" s="17"/>
    </row>
    <row r="36" spans="1:46" s="18" customFormat="1" ht="15" customHeight="1" thickBot="1" x14ac:dyDescent="0.3">
      <c r="A36" s="134" t="s">
        <v>73</v>
      </c>
      <c r="B36" s="93"/>
      <c r="C36" s="194" t="s">
        <v>126</v>
      </c>
      <c r="D36" s="195"/>
      <c r="E36" s="36">
        <f>G36+H36+I36+L36+M36+N36</f>
        <v>4</v>
      </c>
      <c r="F36" s="37">
        <f>P36</f>
        <v>1</v>
      </c>
      <c r="G36" s="36"/>
      <c r="H36" s="39"/>
      <c r="I36" s="39"/>
      <c r="J36" s="39"/>
      <c r="K36" s="37"/>
      <c r="L36" s="38">
        <v>0</v>
      </c>
      <c r="M36" s="39">
        <v>4</v>
      </c>
      <c r="N36" s="39">
        <v>0</v>
      </c>
      <c r="O36" s="39" t="s">
        <v>124</v>
      </c>
      <c r="P36" s="135">
        <v>1</v>
      </c>
      <c r="Q36" s="36"/>
      <c r="R36" s="39"/>
      <c r="S36" s="39"/>
      <c r="T36" s="39"/>
      <c r="U36" s="37"/>
      <c r="V36" s="38"/>
      <c r="W36" s="39"/>
      <c r="X36" s="39"/>
      <c r="Y36" s="39"/>
      <c r="Z36" s="135"/>
      <c r="AA36" s="97" t="s">
        <v>127</v>
      </c>
      <c r="AB36" s="48"/>
      <c r="AC36" s="73"/>
      <c r="AD36" s="17"/>
      <c r="AE36" s="17"/>
      <c r="AF36" s="17"/>
      <c r="AG36" s="17"/>
      <c r="AH36" s="17"/>
      <c r="AI36" s="17"/>
      <c r="AJ36" s="17"/>
      <c r="AK36" s="17"/>
      <c r="AL36" s="17"/>
      <c r="AM36" s="17"/>
      <c r="AN36" s="17"/>
      <c r="AO36" s="17"/>
      <c r="AP36" s="17"/>
      <c r="AQ36" s="17"/>
      <c r="AR36" s="17"/>
      <c r="AS36" s="17"/>
      <c r="AT36" s="17"/>
    </row>
    <row r="37" spans="1:46" s="18" customFormat="1" ht="15" customHeight="1" x14ac:dyDescent="0.25">
      <c r="A37" s="74"/>
      <c r="B37" s="50"/>
      <c r="C37" s="17"/>
      <c r="D37" s="51"/>
      <c r="E37" s="196" t="s">
        <v>76</v>
      </c>
      <c r="F37" s="197"/>
      <c r="G37" s="186"/>
      <c r="H37" s="187"/>
      <c r="I37" s="188"/>
      <c r="J37" s="136">
        <f>COUNTIF(J12:J31,"v")</f>
        <v>3</v>
      </c>
      <c r="K37" s="183"/>
      <c r="L37" s="186"/>
      <c r="M37" s="187"/>
      <c r="N37" s="188"/>
      <c r="O37" s="136">
        <f>COUNTIF(O12:O31,"v")</f>
        <v>4</v>
      </c>
      <c r="P37" s="183"/>
      <c r="Q37" s="186"/>
      <c r="R37" s="187"/>
      <c r="S37" s="188"/>
      <c r="T37" s="136">
        <f>COUNTIF(T12:T31,"v")</f>
        <v>3</v>
      </c>
      <c r="U37" s="183"/>
      <c r="V37" s="186"/>
      <c r="W37" s="187"/>
      <c r="X37" s="188"/>
      <c r="Y37" s="136">
        <f>COUNTIF(Y12:Y31,"v")</f>
        <v>0</v>
      </c>
      <c r="Z37" s="183"/>
      <c r="AA37" s="53"/>
      <c r="AB37" s="48"/>
      <c r="AC37" s="49"/>
    </row>
    <row r="38" spans="1:46" s="18" customFormat="1" ht="15" customHeight="1" x14ac:dyDescent="0.25">
      <c r="A38" s="74"/>
      <c r="B38" s="50"/>
      <c r="C38" s="54"/>
      <c r="D38" s="51"/>
      <c r="E38" s="55"/>
      <c r="F38" s="56" t="s">
        <v>77</v>
      </c>
      <c r="G38" s="189"/>
      <c r="H38" s="190"/>
      <c r="I38" s="191"/>
      <c r="J38" s="52">
        <f>COUNTIF(J12:J31,"é")</f>
        <v>4</v>
      </c>
      <c r="K38" s="184"/>
      <c r="L38" s="189"/>
      <c r="M38" s="190"/>
      <c r="N38" s="191"/>
      <c r="O38" s="52">
        <f>COUNTIF(O12:O31,"é")</f>
        <v>3</v>
      </c>
      <c r="P38" s="184"/>
      <c r="Q38" s="189"/>
      <c r="R38" s="190"/>
      <c r="S38" s="191"/>
      <c r="T38" s="52">
        <f>COUNTIF(T12:T31,"é")</f>
        <v>1</v>
      </c>
      <c r="U38" s="184"/>
      <c r="V38" s="189"/>
      <c r="W38" s="190"/>
      <c r="X38" s="191"/>
      <c r="Y38" s="52">
        <f>COUNTIF(Y12:Y31,"é")</f>
        <v>0</v>
      </c>
      <c r="Z38" s="184"/>
      <c r="AA38" s="51"/>
      <c r="AB38" s="48"/>
      <c r="AC38" s="49"/>
    </row>
    <row r="39" spans="1:46" s="18" customFormat="1" ht="15" customHeight="1" x14ac:dyDescent="0.25">
      <c r="A39" s="74"/>
      <c r="B39" s="50"/>
      <c r="C39" s="17"/>
      <c r="D39" s="51"/>
      <c r="E39" s="57"/>
      <c r="F39" s="58" t="s">
        <v>78</v>
      </c>
      <c r="G39" s="59"/>
      <c r="H39" s="60">
        <f>H32+I32</f>
        <v>52</v>
      </c>
      <c r="I39" s="61"/>
      <c r="J39" s="33"/>
      <c r="K39" s="34"/>
      <c r="L39" s="32"/>
      <c r="M39" s="60">
        <f>M32+N32</f>
        <v>66</v>
      </c>
      <c r="N39" s="33"/>
      <c r="O39" s="33"/>
      <c r="P39" s="62"/>
      <c r="Q39" s="30"/>
      <c r="R39" s="60">
        <f>R32+S32</f>
        <v>30</v>
      </c>
      <c r="S39" s="33"/>
      <c r="T39" s="33"/>
      <c r="U39" s="34"/>
      <c r="V39" s="30"/>
      <c r="W39" s="60">
        <f>W32+X32</f>
        <v>0</v>
      </c>
      <c r="X39" s="33"/>
      <c r="Y39" s="33"/>
      <c r="Z39" s="34"/>
      <c r="AA39" s="63"/>
      <c r="AB39" s="64"/>
      <c r="AC39" s="65"/>
    </row>
    <row r="40" spans="1:46" s="18" customFormat="1" ht="15" customHeight="1" thickBot="1" x14ac:dyDescent="0.3">
      <c r="A40" s="74"/>
      <c r="B40" s="50"/>
      <c r="C40" s="17"/>
      <c r="D40" s="51"/>
      <c r="E40" s="66"/>
      <c r="F40" s="67" t="s">
        <v>79</v>
      </c>
      <c r="G40" s="68"/>
      <c r="H40" s="69">
        <f>G32+H32+I32</f>
        <v>108</v>
      </c>
      <c r="I40" s="70"/>
      <c r="J40" s="39"/>
      <c r="K40" s="40"/>
      <c r="L40" s="38"/>
      <c r="M40" s="69">
        <f>L32+M32+N32</f>
        <v>98</v>
      </c>
      <c r="N40" s="39"/>
      <c r="O40" s="39"/>
      <c r="P40" s="71"/>
      <c r="Q40" s="36"/>
      <c r="R40" s="69">
        <f>Q32+R32+S32</f>
        <v>54</v>
      </c>
      <c r="S40" s="39"/>
      <c r="T40" s="39"/>
      <c r="U40" s="40"/>
      <c r="V40" s="36"/>
      <c r="W40" s="69">
        <f>V32+W32+X32</f>
        <v>0</v>
      </c>
      <c r="X40" s="39"/>
      <c r="Y40" s="39"/>
      <c r="Z40" s="40"/>
      <c r="AA40" s="63"/>
      <c r="AB40" s="64"/>
      <c r="AC40" s="65"/>
    </row>
    <row r="41" spans="1:46" s="18" customFormat="1" ht="15" customHeight="1" x14ac:dyDescent="0.25">
      <c r="A41" s="74"/>
      <c r="B41" s="50"/>
      <c r="C41" s="17"/>
      <c r="D41" s="51"/>
      <c r="E41" s="94"/>
      <c r="F41" s="72"/>
      <c r="G41" s="17"/>
      <c r="H41" s="73"/>
      <c r="I41" s="17"/>
      <c r="J41" s="94"/>
      <c r="K41" s="63"/>
      <c r="L41" s="94"/>
      <c r="M41" s="73"/>
      <c r="N41" s="94"/>
      <c r="O41" s="94"/>
      <c r="P41" s="63"/>
      <c r="Q41" s="94"/>
      <c r="R41" s="73"/>
      <c r="S41" s="94"/>
      <c r="T41" s="94"/>
      <c r="U41" s="63"/>
      <c r="V41" s="94"/>
      <c r="W41" s="73"/>
      <c r="X41" s="94"/>
      <c r="Y41" s="94"/>
      <c r="Z41" s="63"/>
      <c r="AA41" s="63"/>
      <c r="AB41" s="64"/>
      <c r="AC41" s="65"/>
    </row>
    <row r="42" spans="1:46" s="18" customFormat="1" ht="15" customHeight="1" x14ac:dyDescent="0.25">
      <c r="A42" s="74"/>
      <c r="B42" s="50"/>
      <c r="C42" s="17"/>
      <c r="D42" s="51"/>
      <c r="E42" s="94"/>
      <c r="F42" s="72"/>
      <c r="G42" s="17"/>
      <c r="H42" s="73"/>
      <c r="I42" s="17"/>
      <c r="J42" s="94"/>
      <c r="K42" s="63"/>
      <c r="L42" s="94"/>
      <c r="M42" s="73"/>
      <c r="N42" s="94"/>
      <c r="O42" s="94"/>
      <c r="P42" s="63"/>
      <c r="Q42" s="94"/>
      <c r="R42" s="73"/>
      <c r="S42" s="94"/>
      <c r="T42" s="94"/>
      <c r="U42" s="63"/>
      <c r="V42" s="94"/>
      <c r="W42" s="73"/>
      <c r="X42" s="94"/>
      <c r="Y42" s="94"/>
      <c r="Z42" s="63"/>
      <c r="AA42" s="63"/>
      <c r="AB42" s="64"/>
      <c r="AC42" s="65"/>
    </row>
    <row r="43" spans="1:46" s="18" customFormat="1" ht="15" customHeight="1" x14ac:dyDescent="0.25">
      <c r="A43" s="74"/>
      <c r="B43" s="50"/>
      <c r="C43" s="17"/>
      <c r="D43" s="51"/>
      <c r="E43" s="94"/>
      <c r="F43" s="63"/>
      <c r="G43" s="185"/>
      <c r="H43" s="185"/>
      <c r="I43" s="185"/>
      <c r="J43" s="94"/>
      <c r="K43" s="63"/>
      <c r="L43" s="185"/>
      <c r="M43" s="185"/>
      <c r="N43" s="185"/>
      <c r="O43" s="94"/>
      <c r="P43" s="63"/>
      <c r="Q43" s="185"/>
      <c r="R43" s="185"/>
      <c r="S43" s="185"/>
      <c r="T43" s="94"/>
      <c r="U43" s="63"/>
      <c r="V43" s="185"/>
      <c r="W43" s="185"/>
      <c r="X43" s="185"/>
      <c r="Y43" s="94"/>
      <c r="Z43" s="63"/>
      <c r="AA43" s="63"/>
      <c r="AB43" s="48"/>
      <c r="AC43" s="49"/>
    </row>
    <row r="44" spans="1:46" ht="15.75" x14ac:dyDescent="0.25">
      <c r="A44" s="74"/>
      <c r="B44" s="75"/>
      <c r="C44" s="76"/>
      <c r="D44" s="76"/>
      <c r="E44" s="17"/>
      <c r="F44" s="17"/>
      <c r="G44" s="17"/>
      <c r="H44" s="17"/>
      <c r="I44" s="17"/>
      <c r="J44" s="17"/>
      <c r="K44" s="17"/>
      <c r="L44" s="17"/>
      <c r="M44" s="17"/>
      <c r="N44" s="17"/>
      <c r="O44" s="17"/>
      <c r="P44" s="17"/>
      <c r="Q44" s="17"/>
      <c r="R44" s="17"/>
      <c r="S44" s="17"/>
      <c r="T44" s="17"/>
      <c r="U44" s="17"/>
      <c r="V44" s="17"/>
      <c r="W44" s="17"/>
      <c r="X44" s="17"/>
      <c r="Y44" s="17"/>
      <c r="Z44" s="17"/>
      <c r="AA44" s="17"/>
      <c r="AB44" s="10"/>
    </row>
    <row r="45" spans="1:46" ht="15.75" x14ac:dyDescent="0.25">
      <c r="A45" s="77"/>
      <c r="B45" s="75"/>
      <c r="C45" s="78"/>
      <c r="D45" s="78"/>
      <c r="E45" s="18"/>
      <c r="F45" s="18"/>
      <c r="G45" s="18"/>
      <c r="H45" s="18"/>
      <c r="I45" s="18"/>
      <c r="J45" s="18"/>
      <c r="K45" s="18"/>
      <c r="L45" s="18"/>
      <c r="M45" s="18"/>
      <c r="N45" s="18"/>
      <c r="O45" s="18" t="s">
        <v>80</v>
      </c>
      <c r="P45" s="18"/>
      <c r="Q45" s="18"/>
      <c r="R45" s="18"/>
      <c r="S45" s="18"/>
      <c r="T45" s="18"/>
      <c r="U45" s="18"/>
      <c r="V45" s="18"/>
      <c r="W45" s="18"/>
      <c r="X45" s="18"/>
      <c r="Y45" s="18"/>
      <c r="Z45" s="18"/>
      <c r="AA45" s="18"/>
    </row>
  </sheetData>
  <mergeCells count="57">
    <mergeCell ref="H2:V2"/>
    <mergeCell ref="AA2:AB2"/>
    <mergeCell ref="H3:V3"/>
    <mergeCell ref="AA3:AB3"/>
    <mergeCell ref="H4:W4"/>
    <mergeCell ref="AA4:AB4"/>
    <mergeCell ref="AB12:AB14"/>
    <mergeCell ref="C13:D13"/>
    <mergeCell ref="C14:D14"/>
    <mergeCell ref="H5:W5"/>
    <mergeCell ref="AA5:AB5"/>
    <mergeCell ref="A7:AB7"/>
    <mergeCell ref="A8:A10"/>
    <mergeCell ref="B8:B10"/>
    <mergeCell ref="C8:D10"/>
    <mergeCell ref="E8:E10"/>
    <mergeCell ref="F8:F10"/>
    <mergeCell ref="G8:Z8"/>
    <mergeCell ref="AA8:AA9"/>
    <mergeCell ref="C22:D22"/>
    <mergeCell ref="G9:K9"/>
    <mergeCell ref="L9:P9"/>
    <mergeCell ref="Q9:U9"/>
    <mergeCell ref="V9:Z9"/>
    <mergeCell ref="C12:D12"/>
    <mergeCell ref="C16:D16"/>
    <mergeCell ref="C17:D17"/>
    <mergeCell ref="C18:D18"/>
    <mergeCell ref="C19:D19"/>
    <mergeCell ref="C20:D20"/>
    <mergeCell ref="C34:D34"/>
    <mergeCell ref="C23:D23"/>
    <mergeCell ref="C24:D24"/>
    <mergeCell ref="C25:D25"/>
    <mergeCell ref="C26:D26"/>
    <mergeCell ref="C27:D27"/>
    <mergeCell ref="C28:D28"/>
    <mergeCell ref="C29:D29"/>
    <mergeCell ref="C30:D30"/>
    <mergeCell ref="C31:D31"/>
    <mergeCell ref="A32:D32"/>
    <mergeCell ref="A33:D33"/>
    <mergeCell ref="C35:D35"/>
    <mergeCell ref="C36:D36"/>
    <mergeCell ref="E37:F37"/>
    <mergeCell ref="G37:I38"/>
    <mergeCell ref="K37:K38"/>
    <mergeCell ref="Z37:Z38"/>
    <mergeCell ref="G43:I43"/>
    <mergeCell ref="L43:N43"/>
    <mergeCell ref="Q43:S43"/>
    <mergeCell ref="V43:X43"/>
    <mergeCell ref="L37:N38"/>
    <mergeCell ref="P37:P38"/>
    <mergeCell ref="Q37:S38"/>
    <mergeCell ref="U37:U38"/>
    <mergeCell ref="V37:X38"/>
  </mergeCells>
  <printOptions horizontalCentered="1"/>
  <pageMargins left="0.70866141732283472" right="0.70866141732283472" top="0.74803149606299213" bottom="0.74803149606299213" header="0.31496062992125984" footer="0.31496062992125984"/>
  <pageSetup paperSize="9" scale="38" orientation="landscape" horizontalDpi="4294967293" verticalDpi="4294967293" r:id="rId1"/>
  <headerFooter>
    <oddFooter>&amp;L&amp;D&amp;C&amp;F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topLeftCell="A6" zoomScale="70" zoomScaleNormal="70" workbookViewId="0">
      <selection activeCell="K21" sqref="K21"/>
    </sheetView>
  </sheetViews>
  <sheetFormatPr defaultColWidth="8.85546875" defaultRowHeight="12.75" x14ac:dyDescent="0.2"/>
  <cols>
    <col min="1" max="1" width="8.85546875" style="1"/>
    <col min="2" max="2" width="13.5703125" style="1" bestFit="1" customWidth="1"/>
    <col min="3" max="3" width="17.28515625" style="1" customWidth="1"/>
    <col min="4" max="4" width="8.85546875" style="1"/>
    <col min="5" max="5" width="12.42578125" style="1" bestFit="1" customWidth="1"/>
    <col min="6" max="6" width="25.85546875" style="1" customWidth="1"/>
    <col min="7" max="7" width="24.7109375" style="1" customWidth="1"/>
    <col min="8" max="9" width="23.7109375" style="1" customWidth="1"/>
    <col min="10" max="10" width="32.140625" style="1" customWidth="1"/>
    <col min="11" max="11" width="25.28515625" style="1" customWidth="1"/>
    <col min="12" max="12" width="14.7109375" style="1" customWidth="1"/>
    <col min="13" max="13" width="8.85546875" style="1"/>
    <col min="14" max="14" width="14.28515625" style="1" customWidth="1"/>
    <col min="15" max="17" width="8.85546875" style="1"/>
    <col min="18" max="18" width="16.28515625" style="1" customWidth="1"/>
    <col min="19" max="16384" width="8.85546875" style="1"/>
  </cols>
  <sheetData>
    <row r="1" spans="1:18" ht="34.15" customHeight="1" x14ac:dyDescent="0.2">
      <c r="A1" s="257" t="s">
        <v>90</v>
      </c>
      <c r="B1" s="258"/>
      <c r="C1" s="261" t="s">
        <v>91</v>
      </c>
      <c r="D1" s="262"/>
      <c r="E1" s="262"/>
      <c r="F1" s="262"/>
      <c r="G1" s="262"/>
      <c r="H1" s="262"/>
      <c r="I1" s="262"/>
      <c r="J1" s="262"/>
      <c r="K1" s="262"/>
      <c r="L1" s="163"/>
    </row>
    <row r="2" spans="1:18" ht="39" customHeight="1" thickBot="1" x14ac:dyDescent="0.25">
      <c r="A2" s="259"/>
      <c r="B2" s="260"/>
      <c r="C2" s="263"/>
      <c r="D2" s="264"/>
      <c r="E2" s="264"/>
      <c r="F2" s="264"/>
      <c r="G2" s="264"/>
      <c r="H2" s="264"/>
      <c r="I2" s="264"/>
      <c r="J2" s="264"/>
      <c r="K2" s="264"/>
      <c r="L2" s="164"/>
    </row>
    <row r="3" spans="1:18" ht="20.25" thickBot="1" x14ac:dyDescent="0.35">
      <c r="A3" s="265"/>
      <c r="B3" s="266"/>
      <c r="C3" s="165" t="s">
        <v>0</v>
      </c>
      <c r="D3" s="165" t="s">
        <v>1</v>
      </c>
      <c r="E3" s="165" t="s">
        <v>2</v>
      </c>
      <c r="F3" s="267" t="s">
        <v>3</v>
      </c>
      <c r="G3" s="267"/>
      <c r="H3" s="270" t="s">
        <v>4</v>
      </c>
      <c r="I3" s="271"/>
      <c r="J3" s="268" t="s">
        <v>5</v>
      </c>
      <c r="K3" s="268"/>
      <c r="L3" s="269"/>
    </row>
    <row r="4" spans="1:18" ht="32.450000000000003" customHeight="1" x14ac:dyDescent="0.2">
      <c r="A4" s="170">
        <v>1</v>
      </c>
      <c r="B4" s="171" t="s">
        <v>6</v>
      </c>
      <c r="C4" s="172"/>
      <c r="D4" s="172"/>
      <c r="E4" s="172"/>
      <c r="F4" s="284" t="s">
        <v>128</v>
      </c>
      <c r="G4" s="284"/>
      <c r="H4" s="284" t="s">
        <v>132</v>
      </c>
      <c r="I4" s="284"/>
      <c r="J4" s="292"/>
      <c r="K4" s="293"/>
      <c r="L4" s="294"/>
      <c r="N4" s="272" t="s">
        <v>148</v>
      </c>
      <c r="O4" s="273"/>
      <c r="P4" s="273"/>
      <c r="Q4" s="273"/>
      <c r="R4" s="274"/>
    </row>
    <row r="5" spans="1:18" ht="39" customHeight="1" x14ac:dyDescent="0.2">
      <c r="A5" s="173">
        <v>2</v>
      </c>
      <c r="B5" s="2" t="s">
        <v>7</v>
      </c>
      <c r="C5" s="3"/>
      <c r="D5" s="3"/>
      <c r="E5" s="3"/>
      <c r="F5" s="283"/>
      <c r="G5" s="283"/>
      <c r="H5" s="283"/>
      <c r="I5" s="283"/>
      <c r="J5" s="295"/>
      <c r="K5" s="296"/>
      <c r="L5" s="297"/>
      <c r="N5" s="275"/>
      <c r="O5" s="276"/>
      <c r="P5" s="276"/>
      <c r="Q5" s="276"/>
      <c r="R5" s="277"/>
    </row>
    <row r="6" spans="1:18" ht="50.25" customHeight="1" x14ac:dyDescent="0.2">
      <c r="A6" s="173">
        <v>3</v>
      </c>
      <c r="B6" s="2" t="s">
        <v>8</v>
      </c>
      <c r="C6" s="3"/>
      <c r="D6" s="4"/>
      <c r="E6" s="3"/>
      <c r="F6" s="283" t="s">
        <v>129</v>
      </c>
      <c r="G6" s="283"/>
      <c r="H6" s="278" t="s">
        <v>146</v>
      </c>
      <c r="I6" s="278"/>
      <c r="J6" s="278" t="s">
        <v>137</v>
      </c>
      <c r="K6" s="278"/>
      <c r="L6" s="279"/>
      <c r="N6" s="275"/>
      <c r="O6" s="276"/>
      <c r="P6" s="276"/>
      <c r="Q6" s="276"/>
      <c r="R6" s="277"/>
    </row>
    <row r="7" spans="1:18" ht="28.5" customHeight="1" x14ac:dyDescent="0.2">
      <c r="A7" s="173">
        <v>4</v>
      </c>
      <c r="B7" s="2" t="s">
        <v>9</v>
      </c>
      <c r="C7" s="3"/>
      <c r="D7" s="4"/>
      <c r="E7" s="3"/>
      <c r="F7" s="283"/>
      <c r="G7" s="283"/>
      <c r="H7" s="278"/>
      <c r="I7" s="278"/>
      <c r="J7" s="278"/>
      <c r="K7" s="278"/>
      <c r="L7" s="279"/>
      <c r="N7" s="280" t="s">
        <v>81</v>
      </c>
      <c r="O7" s="281"/>
      <c r="P7" s="281"/>
      <c r="Q7" s="281"/>
      <c r="R7" s="282"/>
    </row>
    <row r="8" spans="1:18" ht="20.25" customHeight="1" thickBot="1" x14ac:dyDescent="0.3">
      <c r="A8" s="173">
        <v>5</v>
      </c>
      <c r="B8" s="2" t="s">
        <v>10</v>
      </c>
      <c r="C8" s="3"/>
      <c r="D8" s="4"/>
      <c r="E8" s="3"/>
      <c r="F8" s="283" t="s">
        <v>130</v>
      </c>
      <c r="G8" s="283"/>
      <c r="H8" s="278" t="s">
        <v>134</v>
      </c>
      <c r="I8" s="278"/>
      <c r="J8" s="278" t="s">
        <v>154</v>
      </c>
      <c r="K8" s="278"/>
      <c r="L8" s="279"/>
      <c r="M8" s="151"/>
      <c r="N8" s="285" t="s">
        <v>147</v>
      </c>
      <c r="O8" s="286"/>
      <c r="P8" s="286"/>
      <c r="Q8" s="286"/>
      <c r="R8" s="287"/>
    </row>
    <row r="9" spans="1:18" ht="42.75" customHeight="1" x14ac:dyDescent="0.2">
      <c r="A9" s="173">
        <v>6</v>
      </c>
      <c r="B9" s="2" t="s">
        <v>11</v>
      </c>
      <c r="C9" s="3"/>
      <c r="D9" s="4"/>
      <c r="E9" s="3"/>
      <c r="F9" s="283"/>
      <c r="G9" s="283"/>
      <c r="H9" s="278"/>
      <c r="I9" s="278"/>
      <c r="J9" s="278"/>
      <c r="K9" s="278"/>
      <c r="L9" s="279"/>
      <c r="M9" s="151"/>
      <c r="N9" s="150"/>
      <c r="O9" s="150"/>
      <c r="P9" s="150"/>
      <c r="Q9" s="150"/>
      <c r="R9" s="150"/>
    </row>
    <row r="10" spans="1:18" ht="28.5" customHeight="1" x14ac:dyDescent="0.2">
      <c r="A10" s="173">
        <v>7</v>
      </c>
      <c r="B10" s="2" t="s">
        <v>12</v>
      </c>
      <c r="C10" s="3"/>
      <c r="D10" s="3"/>
      <c r="E10" s="3"/>
      <c r="F10" s="283" t="s">
        <v>131</v>
      </c>
      <c r="G10" s="283"/>
      <c r="H10" s="288" t="s">
        <v>157</v>
      </c>
      <c r="I10" s="289"/>
      <c r="J10" s="278" t="s">
        <v>142</v>
      </c>
      <c r="K10" s="278"/>
      <c r="L10" s="279"/>
      <c r="N10" s="150"/>
      <c r="O10" s="150"/>
      <c r="P10" s="150"/>
      <c r="Q10" s="150"/>
      <c r="R10" s="150"/>
    </row>
    <row r="11" spans="1:18" ht="20.25" customHeight="1" x14ac:dyDescent="0.2">
      <c r="A11" s="173">
        <v>8</v>
      </c>
      <c r="B11" s="2" t="s">
        <v>13</v>
      </c>
      <c r="C11" s="3"/>
      <c r="D11" s="3"/>
      <c r="E11" s="3"/>
      <c r="F11" s="283"/>
      <c r="G11" s="283"/>
      <c r="H11" s="290"/>
      <c r="I11" s="291"/>
      <c r="J11" s="278"/>
      <c r="K11" s="278"/>
      <c r="L11" s="279"/>
    </row>
    <row r="12" spans="1:18" ht="42.75" customHeight="1" thickBot="1" x14ac:dyDescent="0.25">
      <c r="A12" s="173">
        <v>9</v>
      </c>
      <c r="B12" s="2" t="s">
        <v>14</v>
      </c>
      <c r="C12" s="4"/>
      <c r="D12" s="5"/>
      <c r="E12" s="3"/>
      <c r="F12" s="341"/>
      <c r="G12" s="349"/>
      <c r="H12" s="452"/>
      <c r="I12" s="453"/>
      <c r="J12" s="278" t="s">
        <v>144</v>
      </c>
      <c r="K12" s="278"/>
      <c r="L12" s="279"/>
    </row>
    <row r="13" spans="1:18" ht="42.75" customHeight="1" thickBot="1" x14ac:dyDescent="0.25">
      <c r="A13" s="173">
        <v>10</v>
      </c>
      <c r="B13" s="2" t="s">
        <v>15</v>
      </c>
      <c r="C13" s="3"/>
      <c r="D13" s="5"/>
      <c r="E13" s="3"/>
      <c r="F13" s="341"/>
      <c r="G13" s="349"/>
      <c r="H13" s="452"/>
      <c r="I13" s="453"/>
      <c r="J13" s="278"/>
      <c r="K13" s="278"/>
      <c r="L13" s="279"/>
      <c r="N13" s="310" t="s">
        <v>83</v>
      </c>
      <c r="O13" s="311"/>
      <c r="P13" s="311"/>
      <c r="Q13" s="311"/>
      <c r="R13" s="312"/>
    </row>
    <row r="14" spans="1:18" ht="22.5" customHeight="1" x14ac:dyDescent="0.25">
      <c r="A14" s="173">
        <v>11</v>
      </c>
      <c r="B14" s="2" t="s">
        <v>16</v>
      </c>
      <c r="C14" s="3"/>
      <c r="D14" s="3"/>
      <c r="E14" s="3"/>
      <c r="F14" s="341"/>
      <c r="G14" s="349"/>
      <c r="H14" s="452"/>
      <c r="I14" s="453"/>
      <c r="J14" s="341"/>
      <c r="K14" s="342"/>
      <c r="L14" s="343"/>
      <c r="N14" s="298" t="s">
        <v>149</v>
      </c>
      <c r="O14" s="299"/>
      <c r="P14" s="299"/>
      <c r="Q14" s="299"/>
      <c r="R14" s="300"/>
    </row>
    <row r="15" spans="1:18" ht="20.25" x14ac:dyDescent="0.25">
      <c r="A15" s="173">
        <v>12</v>
      </c>
      <c r="B15" s="2" t="s">
        <v>17</v>
      </c>
      <c r="C15" s="2"/>
      <c r="D15" s="3"/>
      <c r="E15" s="3"/>
      <c r="F15" s="341"/>
      <c r="G15" s="349"/>
      <c r="H15" s="350"/>
      <c r="I15" s="351"/>
      <c r="J15" s="341"/>
      <c r="K15" s="342"/>
      <c r="L15" s="343"/>
      <c r="N15" s="313" t="s">
        <v>150</v>
      </c>
      <c r="O15" s="314"/>
      <c r="P15" s="314"/>
      <c r="Q15" s="314"/>
      <c r="R15" s="315"/>
    </row>
    <row r="16" spans="1:18" ht="20.25" x14ac:dyDescent="0.25">
      <c r="A16" s="173">
        <v>13</v>
      </c>
      <c r="B16" s="2" t="s">
        <v>18</v>
      </c>
      <c r="C16" s="2"/>
      <c r="D16" s="3"/>
      <c r="E16" s="6"/>
      <c r="F16" s="454"/>
      <c r="G16" s="455"/>
      <c r="H16" s="350"/>
      <c r="I16" s="351"/>
      <c r="J16" s="344"/>
      <c r="K16" s="342"/>
      <c r="L16" s="343"/>
      <c r="N16" s="313" t="s">
        <v>151</v>
      </c>
      <c r="O16" s="314"/>
      <c r="P16" s="314"/>
      <c r="Q16" s="314"/>
      <c r="R16" s="315"/>
    </row>
    <row r="17" spans="1:18" ht="21" thickBot="1" x14ac:dyDescent="0.3">
      <c r="A17" s="173">
        <v>14</v>
      </c>
      <c r="B17" s="2" t="s">
        <v>19</v>
      </c>
      <c r="C17" s="2"/>
      <c r="D17" s="3"/>
      <c r="E17" s="6"/>
      <c r="F17" s="386"/>
      <c r="G17" s="351"/>
      <c r="H17" s="350"/>
      <c r="I17" s="351"/>
      <c r="J17" s="344"/>
      <c r="K17" s="342"/>
      <c r="L17" s="343"/>
      <c r="N17" s="316" t="s">
        <v>152</v>
      </c>
      <c r="O17" s="317"/>
      <c r="P17" s="317"/>
      <c r="Q17" s="317"/>
      <c r="R17" s="318"/>
    </row>
    <row r="18" spans="1:18" ht="21" thickBot="1" x14ac:dyDescent="0.3">
      <c r="A18" s="174">
        <v>15</v>
      </c>
      <c r="B18" s="175" t="s">
        <v>20</v>
      </c>
      <c r="C18" s="175"/>
      <c r="D18" s="176"/>
      <c r="E18" s="177"/>
      <c r="F18" s="347"/>
      <c r="G18" s="348"/>
      <c r="H18" s="347"/>
      <c r="I18" s="348"/>
      <c r="J18" s="328"/>
      <c r="K18" s="286"/>
      <c r="L18" s="287"/>
    </row>
    <row r="21" spans="1:18" ht="13.5" thickBot="1" x14ac:dyDescent="0.25"/>
    <row r="22" spans="1:18" ht="13.15" customHeight="1" x14ac:dyDescent="0.2">
      <c r="A22" s="319" t="s">
        <v>158</v>
      </c>
      <c r="B22" s="320"/>
      <c r="C22" s="320"/>
      <c r="D22" s="320"/>
      <c r="E22" s="320"/>
      <c r="F22" s="320"/>
      <c r="G22" s="320"/>
      <c r="H22" s="320"/>
      <c r="I22" s="320"/>
      <c r="J22" s="320"/>
      <c r="K22" s="320"/>
      <c r="L22" s="320"/>
      <c r="M22" s="320"/>
      <c r="N22" s="321"/>
    </row>
    <row r="23" spans="1:18" ht="13.15" customHeight="1" x14ac:dyDescent="0.2">
      <c r="A23" s="322"/>
      <c r="B23" s="323"/>
      <c r="C23" s="323"/>
      <c r="D23" s="323"/>
      <c r="E23" s="323"/>
      <c r="F23" s="323"/>
      <c r="G23" s="323"/>
      <c r="H23" s="323"/>
      <c r="I23" s="323"/>
      <c r="J23" s="323"/>
      <c r="K23" s="323"/>
      <c r="L23" s="323"/>
      <c r="M23" s="323"/>
      <c r="N23" s="324"/>
    </row>
    <row r="24" spans="1:18" ht="13.15" customHeight="1" x14ac:dyDescent="0.2">
      <c r="A24" s="322"/>
      <c r="B24" s="323"/>
      <c r="C24" s="323"/>
      <c r="D24" s="323"/>
      <c r="E24" s="323"/>
      <c r="F24" s="323"/>
      <c r="G24" s="323"/>
      <c r="H24" s="323"/>
      <c r="I24" s="323"/>
      <c r="J24" s="323"/>
      <c r="K24" s="323"/>
      <c r="L24" s="323"/>
      <c r="M24" s="323"/>
      <c r="N24" s="324"/>
    </row>
    <row r="25" spans="1:18" ht="13.15" customHeight="1" x14ac:dyDescent="0.2">
      <c r="A25" s="322"/>
      <c r="B25" s="323"/>
      <c r="C25" s="323"/>
      <c r="D25" s="323"/>
      <c r="E25" s="323"/>
      <c r="F25" s="323"/>
      <c r="G25" s="323"/>
      <c r="H25" s="323"/>
      <c r="I25" s="323"/>
      <c r="J25" s="323"/>
      <c r="K25" s="323"/>
      <c r="L25" s="323"/>
      <c r="M25" s="323"/>
      <c r="N25" s="324"/>
    </row>
    <row r="26" spans="1:18" ht="13.15" customHeight="1" x14ac:dyDescent="0.2">
      <c r="A26" s="322"/>
      <c r="B26" s="323"/>
      <c r="C26" s="323"/>
      <c r="D26" s="323"/>
      <c r="E26" s="323"/>
      <c r="F26" s="323"/>
      <c r="G26" s="323"/>
      <c r="H26" s="323"/>
      <c r="I26" s="323"/>
      <c r="J26" s="323"/>
      <c r="K26" s="323"/>
      <c r="L26" s="323"/>
      <c r="M26" s="323"/>
      <c r="N26" s="324"/>
    </row>
    <row r="27" spans="1:18" ht="13.15" customHeight="1" x14ac:dyDescent="0.2">
      <c r="A27" s="322"/>
      <c r="B27" s="323"/>
      <c r="C27" s="323"/>
      <c r="D27" s="323"/>
      <c r="E27" s="323"/>
      <c r="F27" s="323"/>
      <c r="G27" s="323"/>
      <c r="H27" s="323"/>
      <c r="I27" s="323"/>
      <c r="J27" s="323"/>
      <c r="K27" s="323"/>
      <c r="L27" s="323"/>
      <c r="M27" s="323"/>
      <c r="N27" s="324"/>
    </row>
    <row r="28" spans="1:18" ht="13.15" customHeight="1" thickBot="1" x14ac:dyDescent="0.25">
      <c r="A28" s="325"/>
      <c r="B28" s="326"/>
      <c r="C28" s="326"/>
      <c r="D28" s="326"/>
      <c r="E28" s="326"/>
      <c r="F28" s="326"/>
      <c r="G28" s="326"/>
      <c r="H28" s="326"/>
      <c r="I28" s="326"/>
      <c r="J28" s="326"/>
      <c r="K28" s="326"/>
      <c r="L28" s="326"/>
      <c r="M28" s="326"/>
      <c r="N28" s="327"/>
    </row>
    <row r="30" spans="1:18" ht="13.5" thickBot="1" x14ac:dyDescent="0.25"/>
    <row r="31" spans="1:18" ht="18" x14ac:dyDescent="0.25">
      <c r="A31" s="84"/>
      <c r="B31" s="85"/>
      <c r="C31" s="84"/>
      <c r="D31" s="84"/>
      <c r="E31" s="84"/>
      <c r="F31" s="84"/>
      <c r="G31" s="84"/>
      <c r="H31" s="84"/>
      <c r="I31" s="84"/>
      <c r="J31" s="329" t="s">
        <v>163</v>
      </c>
      <c r="K31" s="330"/>
      <c r="L31" s="330"/>
      <c r="M31" s="330"/>
      <c r="N31" s="331"/>
    </row>
    <row r="32" spans="1:18" ht="25.15" customHeight="1" thickBot="1" x14ac:dyDescent="0.25">
      <c r="A32" s="84"/>
      <c r="B32" s="84"/>
      <c r="C32" s="84"/>
      <c r="D32" s="84"/>
      <c r="E32" s="84"/>
      <c r="F32" s="84"/>
      <c r="G32" s="84"/>
      <c r="H32" s="84"/>
      <c r="I32" s="84"/>
      <c r="J32" s="332"/>
      <c r="K32" s="333"/>
      <c r="L32" s="333"/>
      <c r="M32" s="333"/>
      <c r="N32" s="334"/>
    </row>
    <row r="33" spans="1:14" ht="23.25" x14ac:dyDescent="0.2">
      <c r="A33" s="301" t="s">
        <v>82</v>
      </c>
      <c r="B33" s="302"/>
      <c r="C33" s="302"/>
      <c r="D33" s="302"/>
      <c r="E33" s="302"/>
      <c r="F33" s="302"/>
      <c r="G33" s="302"/>
      <c r="H33" s="303"/>
      <c r="I33" s="166"/>
      <c r="J33" s="332"/>
      <c r="K33" s="333"/>
      <c r="L33" s="333"/>
      <c r="M33" s="333"/>
      <c r="N33" s="334"/>
    </row>
    <row r="34" spans="1:14" ht="42.6" customHeight="1" x14ac:dyDescent="0.2">
      <c r="A34" s="304"/>
      <c r="B34" s="305"/>
      <c r="C34" s="305"/>
      <c r="D34" s="305"/>
      <c r="E34" s="305"/>
      <c r="F34" s="305"/>
      <c r="G34" s="305"/>
      <c r="H34" s="306"/>
      <c r="I34" s="166"/>
      <c r="J34" s="332"/>
      <c r="K34" s="333"/>
      <c r="L34" s="333"/>
      <c r="M34" s="333"/>
      <c r="N34" s="334"/>
    </row>
    <row r="35" spans="1:14" ht="23.25" x14ac:dyDescent="0.2">
      <c r="A35" s="304"/>
      <c r="B35" s="305"/>
      <c r="C35" s="305"/>
      <c r="D35" s="305"/>
      <c r="E35" s="305"/>
      <c r="F35" s="305"/>
      <c r="G35" s="305"/>
      <c r="H35" s="306"/>
      <c r="I35" s="166"/>
      <c r="J35" s="332"/>
      <c r="K35" s="333"/>
      <c r="L35" s="333"/>
      <c r="M35" s="333"/>
      <c r="N35" s="334"/>
    </row>
    <row r="36" spans="1:14" ht="43.9" customHeight="1" thickBot="1" x14ac:dyDescent="0.25">
      <c r="A36" s="307"/>
      <c r="B36" s="308"/>
      <c r="C36" s="308"/>
      <c r="D36" s="308"/>
      <c r="E36" s="308"/>
      <c r="F36" s="308"/>
      <c r="G36" s="308"/>
      <c r="H36" s="309"/>
      <c r="I36" s="166"/>
      <c r="J36" s="332"/>
      <c r="K36" s="333"/>
      <c r="L36" s="333"/>
      <c r="M36" s="333"/>
      <c r="N36" s="334"/>
    </row>
    <row r="37" spans="1:14" x14ac:dyDescent="0.2">
      <c r="I37" s="167"/>
      <c r="J37" s="332"/>
      <c r="K37" s="333"/>
      <c r="L37" s="333"/>
      <c r="M37" s="333"/>
      <c r="N37" s="334"/>
    </row>
    <row r="38" spans="1:14" x14ac:dyDescent="0.2">
      <c r="J38" s="332"/>
      <c r="K38" s="333"/>
      <c r="L38" s="333"/>
      <c r="M38" s="333"/>
      <c r="N38" s="334"/>
    </row>
    <row r="39" spans="1:14" x14ac:dyDescent="0.2">
      <c r="J39" s="332"/>
      <c r="K39" s="333"/>
      <c r="L39" s="333"/>
      <c r="M39" s="333"/>
      <c r="N39" s="334"/>
    </row>
    <row r="40" spans="1:14" x14ac:dyDescent="0.2">
      <c r="J40" s="332"/>
      <c r="K40" s="333"/>
      <c r="L40" s="333"/>
      <c r="M40" s="333"/>
      <c r="N40" s="334"/>
    </row>
    <row r="41" spans="1:14" x14ac:dyDescent="0.2">
      <c r="J41" s="332"/>
      <c r="K41" s="333"/>
      <c r="L41" s="333"/>
      <c r="M41" s="333"/>
      <c r="N41" s="334"/>
    </row>
    <row r="42" spans="1:14" x14ac:dyDescent="0.2">
      <c r="J42" s="332"/>
      <c r="K42" s="333"/>
      <c r="L42" s="333"/>
      <c r="M42" s="333"/>
      <c r="N42" s="334"/>
    </row>
    <row r="43" spans="1:14" x14ac:dyDescent="0.2">
      <c r="J43" s="332"/>
      <c r="K43" s="333"/>
      <c r="L43" s="333"/>
      <c r="M43" s="333"/>
      <c r="N43" s="334"/>
    </row>
    <row r="44" spans="1:14" x14ac:dyDescent="0.2">
      <c r="J44" s="332"/>
      <c r="K44" s="333"/>
      <c r="L44" s="333"/>
      <c r="M44" s="333"/>
      <c r="N44" s="334"/>
    </row>
    <row r="45" spans="1:14" x14ac:dyDescent="0.2">
      <c r="J45" s="332"/>
      <c r="K45" s="333"/>
      <c r="L45" s="333"/>
      <c r="M45" s="333"/>
      <c r="N45" s="334"/>
    </row>
    <row r="46" spans="1:14" x14ac:dyDescent="0.2">
      <c r="J46" s="335"/>
      <c r="K46" s="336"/>
      <c r="L46" s="336"/>
      <c r="M46" s="336"/>
      <c r="N46" s="337"/>
    </row>
    <row r="47" spans="1:14" x14ac:dyDescent="0.2">
      <c r="J47" s="335"/>
      <c r="K47" s="336"/>
      <c r="L47" s="336"/>
      <c r="M47" s="336"/>
      <c r="N47" s="337"/>
    </row>
    <row r="48" spans="1:14" x14ac:dyDescent="0.2">
      <c r="J48" s="335"/>
      <c r="K48" s="336"/>
      <c r="L48" s="336"/>
      <c r="M48" s="336"/>
      <c r="N48" s="337"/>
    </row>
    <row r="49" spans="10:14" x14ac:dyDescent="0.2">
      <c r="J49" s="335"/>
      <c r="K49" s="336"/>
      <c r="L49" s="336"/>
      <c r="M49" s="336"/>
      <c r="N49" s="337"/>
    </row>
    <row r="50" spans="10:14" x14ac:dyDescent="0.2">
      <c r="J50" s="335"/>
      <c r="K50" s="336"/>
      <c r="L50" s="336"/>
      <c r="M50" s="336"/>
      <c r="N50" s="337"/>
    </row>
    <row r="51" spans="10:14" ht="13.5" thickBot="1" x14ac:dyDescent="0.25">
      <c r="J51" s="338"/>
      <c r="K51" s="339"/>
      <c r="L51" s="339"/>
      <c r="M51" s="339"/>
      <c r="N51" s="340"/>
    </row>
  </sheetData>
  <mergeCells count="49">
    <mergeCell ref="F17:G17"/>
    <mergeCell ref="F18:G18"/>
    <mergeCell ref="H14:I14"/>
    <mergeCell ref="H15:I15"/>
    <mergeCell ref="H16:I16"/>
    <mergeCell ref="H17:I17"/>
    <mergeCell ref="H18:I18"/>
    <mergeCell ref="F12:G12"/>
    <mergeCell ref="F13:G13"/>
    <mergeCell ref="F14:G14"/>
    <mergeCell ref="F15:G15"/>
    <mergeCell ref="F16:G16"/>
    <mergeCell ref="N14:R14"/>
    <mergeCell ref="A33:H36"/>
    <mergeCell ref="N13:R13"/>
    <mergeCell ref="N15:R15"/>
    <mergeCell ref="N16:R16"/>
    <mergeCell ref="N17:R17"/>
    <mergeCell ref="A22:N28"/>
    <mergeCell ref="J12:L13"/>
    <mergeCell ref="J18:L18"/>
    <mergeCell ref="J31:N51"/>
    <mergeCell ref="J14:L14"/>
    <mergeCell ref="J15:L15"/>
    <mergeCell ref="J16:L16"/>
    <mergeCell ref="J17:L17"/>
    <mergeCell ref="H12:I12"/>
    <mergeCell ref="H13:I13"/>
    <mergeCell ref="N4:R6"/>
    <mergeCell ref="J6:L7"/>
    <mergeCell ref="N7:R7"/>
    <mergeCell ref="F10:G11"/>
    <mergeCell ref="F4:G5"/>
    <mergeCell ref="F6:G7"/>
    <mergeCell ref="F8:G9"/>
    <mergeCell ref="H4:I5"/>
    <mergeCell ref="J8:L9"/>
    <mergeCell ref="J10:L11"/>
    <mergeCell ref="H6:I7"/>
    <mergeCell ref="H8:I9"/>
    <mergeCell ref="N8:R8"/>
    <mergeCell ref="H10:I11"/>
    <mergeCell ref="J4:L5"/>
    <mergeCell ref="A1:B2"/>
    <mergeCell ref="C1:K2"/>
    <mergeCell ref="A3:B3"/>
    <mergeCell ref="F3:G3"/>
    <mergeCell ref="J3:L3"/>
    <mergeCell ref="H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4"/>
  <sheetViews>
    <sheetView topLeftCell="A2" zoomScale="60" zoomScaleNormal="60" workbookViewId="0">
      <selection activeCell="J31" sqref="J31:N54"/>
    </sheetView>
  </sheetViews>
  <sheetFormatPr defaultColWidth="8.85546875" defaultRowHeight="12.75" x14ac:dyDescent="0.2"/>
  <cols>
    <col min="1" max="1" width="4.7109375" style="1" bestFit="1" customWidth="1"/>
    <col min="2" max="2" width="14.85546875" style="1" customWidth="1"/>
    <col min="3" max="3" width="15.140625" style="1" customWidth="1"/>
    <col min="4" max="4" width="12.7109375" style="1" customWidth="1"/>
    <col min="5" max="5" width="16.85546875" style="1" customWidth="1"/>
    <col min="6" max="6" width="24.42578125" style="1" customWidth="1"/>
    <col min="7" max="7" width="20" style="1" customWidth="1"/>
    <col min="8" max="8" width="29.7109375" style="1" customWidth="1"/>
    <col min="9" max="10" width="21" style="1" customWidth="1"/>
    <col min="11" max="11" width="18.7109375" style="1" customWidth="1"/>
    <col min="12" max="12" width="15.42578125" style="1" customWidth="1"/>
    <col min="13" max="13" width="8.85546875" style="1"/>
    <col min="14" max="14" width="22.140625" style="1" customWidth="1"/>
    <col min="15" max="17" width="8.85546875" style="1"/>
    <col min="18" max="18" width="14.28515625" style="1" customWidth="1"/>
    <col min="19" max="16384" width="8.85546875" style="1"/>
  </cols>
  <sheetData>
    <row r="1" spans="1:18" ht="34.9" customHeight="1" thickBot="1" x14ac:dyDescent="0.25">
      <c r="A1" s="373" t="s">
        <v>88</v>
      </c>
      <c r="B1" s="374"/>
      <c r="C1" s="262" t="s">
        <v>89</v>
      </c>
      <c r="D1" s="262"/>
      <c r="E1" s="262"/>
      <c r="F1" s="262"/>
      <c r="G1" s="262"/>
      <c r="H1" s="262"/>
      <c r="I1" s="262"/>
      <c r="J1" s="262"/>
      <c r="K1" s="262"/>
      <c r="L1" s="163"/>
    </row>
    <row r="2" spans="1:18" ht="39.6" customHeight="1" thickBot="1" x14ac:dyDescent="0.25">
      <c r="A2" s="375"/>
      <c r="B2" s="376"/>
      <c r="C2" s="264"/>
      <c r="D2" s="264"/>
      <c r="E2" s="264"/>
      <c r="F2" s="264"/>
      <c r="G2" s="264"/>
      <c r="H2" s="264"/>
      <c r="I2" s="264"/>
      <c r="J2" s="264"/>
      <c r="K2" s="264"/>
      <c r="L2" s="164"/>
      <c r="N2" s="272" t="s">
        <v>148</v>
      </c>
      <c r="O2" s="273"/>
      <c r="P2" s="273"/>
      <c r="Q2" s="273"/>
      <c r="R2" s="274"/>
    </row>
    <row r="3" spans="1:18" ht="19.149999999999999" customHeight="1" thickBot="1" x14ac:dyDescent="0.35">
      <c r="A3" s="265"/>
      <c r="B3" s="266"/>
      <c r="C3" s="165" t="s">
        <v>0</v>
      </c>
      <c r="D3" s="165" t="s">
        <v>1</v>
      </c>
      <c r="E3" s="165" t="s">
        <v>2</v>
      </c>
      <c r="F3" s="267" t="s">
        <v>3</v>
      </c>
      <c r="G3" s="267"/>
      <c r="H3" s="267" t="s">
        <v>4</v>
      </c>
      <c r="I3" s="267"/>
      <c r="J3" s="268" t="s">
        <v>5</v>
      </c>
      <c r="K3" s="268"/>
      <c r="L3" s="269"/>
      <c r="N3" s="275"/>
      <c r="O3" s="276"/>
      <c r="P3" s="276"/>
      <c r="Q3" s="276"/>
      <c r="R3" s="277"/>
    </row>
    <row r="4" spans="1:18" ht="21" customHeight="1" thickBot="1" x14ac:dyDescent="0.25">
      <c r="A4" s="170">
        <v>1</v>
      </c>
      <c r="B4" s="171" t="s">
        <v>6</v>
      </c>
      <c r="C4" s="172"/>
      <c r="D4" s="172"/>
      <c r="E4" s="172"/>
      <c r="F4" s="353" t="s">
        <v>128</v>
      </c>
      <c r="G4" s="354"/>
      <c r="H4" s="284" t="s">
        <v>132</v>
      </c>
      <c r="I4" s="284"/>
      <c r="J4" s="359" t="s">
        <v>135</v>
      </c>
      <c r="K4" s="360"/>
      <c r="L4" s="361"/>
      <c r="M4" s="152"/>
      <c r="N4" s="377"/>
      <c r="O4" s="378"/>
      <c r="P4" s="378"/>
      <c r="Q4" s="378"/>
      <c r="R4" s="379"/>
    </row>
    <row r="5" spans="1:18" ht="20.25" x14ac:dyDescent="0.2">
      <c r="A5" s="173">
        <v>2</v>
      </c>
      <c r="B5" s="2" t="s">
        <v>7</v>
      </c>
      <c r="C5" s="3"/>
      <c r="D5" s="3"/>
      <c r="E5" s="3"/>
      <c r="F5" s="290"/>
      <c r="G5" s="291"/>
      <c r="H5" s="283"/>
      <c r="I5" s="283"/>
      <c r="J5" s="357"/>
      <c r="K5" s="362"/>
      <c r="L5" s="363"/>
      <c r="M5" s="152"/>
      <c r="N5" s="380" t="s">
        <v>81</v>
      </c>
      <c r="O5" s="381"/>
      <c r="P5" s="381"/>
      <c r="Q5" s="381"/>
      <c r="R5" s="382"/>
    </row>
    <row r="6" spans="1:18" ht="20.25" customHeight="1" thickBot="1" x14ac:dyDescent="0.3">
      <c r="A6" s="173">
        <v>3</v>
      </c>
      <c r="B6" s="2" t="s">
        <v>8</v>
      </c>
      <c r="C6" s="3"/>
      <c r="D6" s="4"/>
      <c r="E6" s="3"/>
      <c r="F6" s="288" t="s">
        <v>129</v>
      </c>
      <c r="G6" s="289"/>
      <c r="H6" s="355" t="s">
        <v>133</v>
      </c>
      <c r="I6" s="356"/>
      <c r="J6" s="366"/>
      <c r="K6" s="367"/>
      <c r="L6" s="368"/>
      <c r="M6" s="152"/>
      <c r="N6" s="285" t="s">
        <v>147</v>
      </c>
      <c r="O6" s="286"/>
      <c r="P6" s="286"/>
      <c r="Q6" s="286"/>
      <c r="R6" s="287"/>
    </row>
    <row r="7" spans="1:18" ht="20.25" x14ac:dyDescent="0.2">
      <c r="A7" s="173">
        <v>4</v>
      </c>
      <c r="B7" s="2" t="s">
        <v>9</v>
      </c>
      <c r="C7" s="3"/>
      <c r="D7" s="4"/>
      <c r="E7" s="3"/>
      <c r="F7" s="290"/>
      <c r="G7" s="291"/>
      <c r="H7" s="357"/>
      <c r="I7" s="358"/>
      <c r="J7" s="295"/>
      <c r="K7" s="369"/>
      <c r="L7" s="370"/>
      <c r="M7" s="152"/>
      <c r="N7" s="150"/>
      <c r="O7" s="150"/>
      <c r="P7" s="150"/>
      <c r="Q7" s="150"/>
      <c r="R7" s="150"/>
    </row>
    <row r="8" spans="1:18" ht="21" customHeight="1" x14ac:dyDescent="0.2">
      <c r="A8" s="173">
        <v>5</v>
      </c>
      <c r="B8" s="2" t="s">
        <v>10</v>
      </c>
      <c r="C8" s="3"/>
      <c r="D8" s="4"/>
      <c r="E8" s="3"/>
      <c r="F8" s="288" t="s">
        <v>130</v>
      </c>
      <c r="G8" s="289"/>
      <c r="H8" s="355" t="s">
        <v>153</v>
      </c>
      <c r="I8" s="356"/>
      <c r="J8" s="355" t="s">
        <v>138</v>
      </c>
      <c r="K8" s="364"/>
      <c r="L8" s="365"/>
      <c r="M8" s="152"/>
      <c r="N8" s="150"/>
      <c r="O8" s="150"/>
      <c r="P8" s="150"/>
      <c r="Q8" s="150"/>
      <c r="R8" s="150"/>
    </row>
    <row r="9" spans="1:18" ht="33.75" customHeight="1" x14ac:dyDescent="0.2">
      <c r="A9" s="173">
        <v>6</v>
      </c>
      <c r="B9" s="2" t="s">
        <v>11</v>
      </c>
      <c r="C9" s="3"/>
      <c r="D9" s="4"/>
      <c r="E9" s="3"/>
      <c r="F9" s="290"/>
      <c r="G9" s="291"/>
      <c r="H9" s="357"/>
      <c r="I9" s="358"/>
      <c r="J9" s="357"/>
      <c r="K9" s="362"/>
      <c r="L9" s="363"/>
      <c r="M9" s="152"/>
    </row>
    <row r="10" spans="1:18" ht="21" customHeight="1" thickBot="1" x14ac:dyDescent="0.25">
      <c r="A10" s="173">
        <v>7</v>
      </c>
      <c r="B10" s="2" t="s">
        <v>12</v>
      </c>
      <c r="C10" s="3"/>
      <c r="D10" s="3"/>
      <c r="E10" s="3"/>
      <c r="F10" s="283" t="s">
        <v>131</v>
      </c>
      <c r="G10" s="283"/>
      <c r="H10" s="288" t="s">
        <v>157</v>
      </c>
      <c r="I10" s="289"/>
      <c r="J10" s="355" t="s">
        <v>143</v>
      </c>
      <c r="K10" s="364"/>
      <c r="L10" s="365"/>
      <c r="M10" s="152"/>
    </row>
    <row r="11" spans="1:18" ht="42.75" customHeight="1" thickBot="1" x14ac:dyDescent="0.25">
      <c r="A11" s="173">
        <v>8</v>
      </c>
      <c r="B11" s="2" t="s">
        <v>13</v>
      </c>
      <c r="C11" s="3"/>
      <c r="D11" s="3"/>
      <c r="E11" s="3"/>
      <c r="F11" s="283"/>
      <c r="G11" s="283"/>
      <c r="H11" s="290"/>
      <c r="I11" s="291"/>
      <c r="J11" s="357"/>
      <c r="K11" s="362"/>
      <c r="L11" s="363"/>
      <c r="M11" s="152"/>
      <c r="N11" s="310" t="s">
        <v>83</v>
      </c>
      <c r="O11" s="311"/>
      <c r="P11" s="311"/>
      <c r="Q11" s="311"/>
      <c r="R11" s="312"/>
    </row>
    <row r="12" spans="1:18" ht="21" customHeight="1" x14ac:dyDescent="0.2">
      <c r="A12" s="173">
        <v>9</v>
      </c>
      <c r="B12" s="2" t="s">
        <v>14</v>
      </c>
      <c r="C12" s="4"/>
      <c r="D12" s="5"/>
      <c r="E12" s="3"/>
      <c r="F12" s="341"/>
      <c r="G12" s="349"/>
      <c r="H12" s="341"/>
      <c r="I12" s="349"/>
      <c r="J12" s="355" t="s">
        <v>145</v>
      </c>
      <c r="K12" s="364"/>
      <c r="L12" s="365"/>
      <c r="N12" s="298" t="s">
        <v>149</v>
      </c>
      <c r="O12" s="299"/>
      <c r="P12" s="299"/>
      <c r="Q12" s="299"/>
      <c r="R12" s="300"/>
    </row>
    <row r="13" spans="1:18" ht="20.25" x14ac:dyDescent="0.2">
      <c r="A13" s="173">
        <v>10</v>
      </c>
      <c r="B13" s="2" t="s">
        <v>15</v>
      </c>
      <c r="C13" s="3"/>
      <c r="D13" s="5"/>
      <c r="E13" s="3"/>
      <c r="F13" s="341"/>
      <c r="G13" s="349"/>
      <c r="H13" s="341"/>
      <c r="I13" s="349"/>
      <c r="J13" s="357"/>
      <c r="K13" s="362"/>
      <c r="L13" s="363"/>
      <c r="N13" s="313" t="s">
        <v>150</v>
      </c>
      <c r="O13" s="314"/>
      <c r="P13" s="314"/>
      <c r="Q13" s="314"/>
      <c r="R13" s="315"/>
    </row>
    <row r="14" spans="1:18" ht="20.25" x14ac:dyDescent="0.25">
      <c r="A14" s="173">
        <v>11</v>
      </c>
      <c r="B14" s="2" t="s">
        <v>16</v>
      </c>
      <c r="C14" s="3"/>
      <c r="D14" s="3"/>
      <c r="E14" s="3"/>
      <c r="F14" s="341"/>
      <c r="G14" s="349"/>
      <c r="H14" s="341"/>
      <c r="I14" s="349"/>
      <c r="J14" s="341"/>
      <c r="K14" s="342"/>
      <c r="L14" s="343"/>
      <c r="N14" s="313" t="s">
        <v>151</v>
      </c>
      <c r="O14" s="314"/>
      <c r="P14" s="314"/>
      <c r="Q14" s="314"/>
      <c r="R14" s="315"/>
    </row>
    <row r="15" spans="1:18" ht="21" thickBot="1" x14ac:dyDescent="0.3">
      <c r="A15" s="173">
        <v>12</v>
      </c>
      <c r="B15" s="2" t="s">
        <v>17</v>
      </c>
      <c r="C15" s="2"/>
      <c r="D15" s="3"/>
      <c r="E15" s="3"/>
      <c r="F15" s="345"/>
      <c r="G15" s="346"/>
      <c r="H15" s="350"/>
      <c r="I15" s="351"/>
      <c r="J15" s="341"/>
      <c r="K15" s="342"/>
      <c r="L15" s="343"/>
      <c r="N15" s="316" t="s">
        <v>152</v>
      </c>
      <c r="O15" s="317"/>
      <c r="P15" s="317"/>
      <c r="Q15" s="317"/>
      <c r="R15" s="318"/>
    </row>
    <row r="16" spans="1:18" ht="20.25" x14ac:dyDescent="0.25">
      <c r="A16" s="173">
        <v>13</v>
      </c>
      <c r="B16" s="2" t="s">
        <v>18</v>
      </c>
      <c r="C16" s="2"/>
      <c r="D16" s="3"/>
      <c r="E16" s="6"/>
      <c r="F16" s="345"/>
      <c r="G16" s="346"/>
      <c r="H16" s="350"/>
      <c r="I16" s="351"/>
      <c r="J16" s="344"/>
      <c r="K16" s="342"/>
      <c r="L16" s="343"/>
    </row>
    <row r="17" spans="1:14" ht="20.25" x14ac:dyDescent="0.25">
      <c r="A17" s="173">
        <v>14</v>
      </c>
      <c r="B17" s="2" t="s">
        <v>19</v>
      </c>
      <c r="C17" s="2"/>
      <c r="D17" s="3"/>
      <c r="E17" s="6"/>
      <c r="F17" s="345"/>
      <c r="G17" s="346"/>
      <c r="H17" s="350"/>
      <c r="I17" s="351"/>
      <c r="J17" s="344"/>
      <c r="K17" s="342"/>
      <c r="L17" s="343"/>
    </row>
    <row r="18" spans="1:14" ht="21" thickBot="1" x14ac:dyDescent="0.3">
      <c r="A18" s="174">
        <v>15</v>
      </c>
      <c r="B18" s="175" t="s">
        <v>20</v>
      </c>
      <c r="C18" s="175"/>
      <c r="D18" s="176"/>
      <c r="E18" s="177"/>
      <c r="F18" s="347"/>
      <c r="G18" s="348"/>
      <c r="H18" s="347"/>
      <c r="I18" s="352"/>
      <c r="J18" s="328"/>
      <c r="K18" s="286"/>
      <c r="L18" s="287"/>
    </row>
    <row r="21" spans="1:14" ht="12.75" customHeight="1" thickBot="1" x14ac:dyDescent="0.25"/>
    <row r="22" spans="1:14" ht="12.75" customHeight="1" x14ac:dyDescent="0.2">
      <c r="A22" s="319" t="s">
        <v>158</v>
      </c>
      <c r="B22" s="320"/>
      <c r="C22" s="320"/>
      <c r="D22" s="320"/>
      <c r="E22" s="320"/>
      <c r="F22" s="320"/>
      <c r="G22" s="320"/>
      <c r="H22" s="320"/>
      <c r="I22" s="320"/>
      <c r="J22" s="320"/>
      <c r="K22" s="320"/>
      <c r="L22" s="320"/>
      <c r="M22" s="320"/>
      <c r="N22" s="321"/>
    </row>
    <row r="23" spans="1:14" ht="13.15" customHeight="1" x14ac:dyDescent="0.2">
      <c r="A23" s="322"/>
      <c r="B23" s="323"/>
      <c r="C23" s="323"/>
      <c r="D23" s="323"/>
      <c r="E23" s="323"/>
      <c r="F23" s="323"/>
      <c r="G23" s="323"/>
      <c r="H23" s="323"/>
      <c r="I23" s="323"/>
      <c r="J23" s="323"/>
      <c r="K23" s="323"/>
      <c r="L23" s="323"/>
      <c r="M23" s="323"/>
      <c r="N23" s="324"/>
    </row>
    <row r="24" spans="1:14" ht="13.15" customHeight="1" x14ac:dyDescent="0.2">
      <c r="A24" s="322"/>
      <c r="B24" s="323"/>
      <c r="C24" s="323"/>
      <c r="D24" s="323"/>
      <c r="E24" s="323"/>
      <c r="F24" s="323"/>
      <c r="G24" s="323"/>
      <c r="H24" s="323"/>
      <c r="I24" s="323"/>
      <c r="J24" s="323"/>
      <c r="K24" s="323"/>
      <c r="L24" s="323"/>
      <c r="M24" s="323"/>
      <c r="N24" s="324"/>
    </row>
    <row r="25" spans="1:14" ht="13.15" customHeight="1" x14ac:dyDescent="0.2">
      <c r="A25" s="322"/>
      <c r="B25" s="323"/>
      <c r="C25" s="323"/>
      <c r="D25" s="323"/>
      <c r="E25" s="323"/>
      <c r="F25" s="323"/>
      <c r="G25" s="323"/>
      <c r="H25" s="323"/>
      <c r="I25" s="323"/>
      <c r="J25" s="323"/>
      <c r="K25" s="323"/>
      <c r="L25" s="323"/>
      <c r="M25" s="323"/>
      <c r="N25" s="324"/>
    </row>
    <row r="26" spans="1:14" ht="13.15" customHeight="1" x14ac:dyDescent="0.2">
      <c r="A26" s="322"/>
      <c r="B26" s="323"/>
      <c r="C26" s="323"/>
      <c r="D26" s="323"/>
      <c r="E26" s="323"/>
      <c r="F26" s="323"/>
      <c r="G26" s="323"/>
      <c r="H26" s="323"/>
      <c r="I26" s="323"/>
      <c r="J26" s="323"/>
      <c r="K26" s="323"/>
      <c r="L26" s="323"/>
      <c r="M26" s="323"/>
      <c r="N26" s="324"/>
    </row>
    <row r="27" spans="1:14" ht="13.15" customHeight="1" x14ac:dyDescent="0.2">
      <c r="A27" s="322"/>
      <c r="B27" s="323"/>
      <c r="C27" s="323"/>
      <c r="D27" s="323"/>
      <c r="E27" s="323"/>
      <c r="F27" s="323"/>
      <c r="G27" s="323"/>
      <c r="H27" s="323"/>
      <c r="I27" s="323"/>
      <c r="J27" s="323"/>
      <c r="K27" s="323"/>
      <c r="L27" s="323"/>
      <c r="M27" s="323"/>
      <c r="N27" s="324"/>
    </row>
    <row r="28" spans="1:14" ht="13.15" customHeight="1" thickBot="1" x14ac:dyDescent="0.25">
      <c r="A28" s="325"/>
      <c r="B28" s="326"/>
      <c r="C28" s="326"/>
      <c r="D28" s="326"/>
      <c r="E28" s="326"/>
      <c r="F28" s="326"/>
      <c r="G28" s="326"/>
      <c r="H28" s="326"/>
      <c r="I28" s="326"/>
      <c r="J28" s="326"/>
      <c r="K28" s="326"/>
      <c r="L28" s="326"/>
      <c r="M28" s="326"/>
      <c r="N28" s="327"/>
    </row>
    <row r="30" spans="1:14" ht="13.5" thickBot="1" x14ac:dyDescent="0.25"/>
    <row r="31" spans="1:14" ht="18" x14ac:dyDescent="0.25">
      <c r="A31" s="84"/>
      <c r="B31" s="85"/>
      <c r="C31" s="84"/>
      <c r="D31" s="84"/>
      <c r="E31" s="84"/>
      <c r="F31" s="84"/>
      <c r="G31" s="84"/>
      <c r="H31" s="84"/>
      <c r="J31" s="371" t="s">
        <v>163</v>
      </c>
      <c r="K31" s="330"/>
      <c r="L31" s="330"/>
      <c r="M31" s="330"/>
      <c r="N31" s="330"/>
    </row>
    <row r="32" spans="1:14" ht="15" thickBot="1" x14ac:dyDescent="0.25">
      <c r="A32" s="84"/>
      <c r="B32" s="84"/>
      <c r="C32" s="84"/>
      <c r="D32" s="84"/>
      <c r="E32" s="84"/>
      <c r="F32" s="84"/>
      <c r="G32" s="84"/>
      <c r="H32" s="84"/>
      <c r="J32" s="333"/>
      <c r="K32" s="333"/>
      <c r="L32" s="333"/>
      <c r="M32" s="333"/>
      <c r="N32" s="333"/>
    </row>
    <row r="33" spans="1:14" x14ac:dyDescent="0.2">
      <c r="A33" s="301" t="s">
        <v>82</v>
      </c>
      <c r="B33" s="302"/>
      <c r="C33" s="302"/>
      <c r="D33" s="302"/>
      <c r="E33" s="302"/>
      <c r="F33" s="302"/>
      <c r="G33" s="302"/>
      <c r="H33" s="303"/>
      <c r="J33" s="333"/>
      <c r="K33" s="333"/>
      <c r="L33" s="333"/>
      <c r="M33" s="333"/>
      <c r="N33" s="333"/>
    </row>
    <row r="34" spans="1:14" x14ac:dyDescent="0.2">
      <c r="A34" s="304"/>
      <c r="B34" s="305"/>
      <c r="C34" s="305"/>
      <c r="D34" s="305"/>
      <c r="E34" s="305"/>
      <c r="F34" s="305"/>
      <c r="G34" s="305"/>
      <c r="H34" s="306"/>
      <c r="J34" s="333"/>
      <c r="K34" s="333"/>
      <c r="L34" s="333"/>
      <c r="M34" s="333"/>
      <c r="N34" s="333"/>
    </row>
    <row r="35" spans="1:14" x14ac:dyDescent="0.2">
      <c r="A35" s="304"/>
      <c r="B35" s="305"/>
      <c r="C35" s="305"/>
      <c r="D35" s="305"/>
      <c r="E35" s="305"/>
      <c r="F35" s="305"/>
      <c r="G35" s="305"/>
      <c r="H35" s="306"/>
      <c r="J35" s="333"/>
      <c r="K35" s="333"/>
      <c r="L35" s="333"/>
      <c r="M35" s="333"/>
      <c r="N35" s="333"/>
    </row>
    <row r="36" spans="1:14" ht="69.599999999999994" customHeight="1" thickBot="1" x14ac:dyDescent="0.25">
      <c r="A36" s="307"/>
      <c r="B36" s="308"/>
      <c r="C36" s="308"/>
      <c r="D36" s="308"/>
      <c r="E36" s="308"/>
      <c r="F36" s="308"/>
      <c r="G36" s="308"/>
      <c r="H36" s="309"/>
      <c r="J36" s="333"/>
      <c r="K36" s="333"/>
      <c r="L36" s="333"/>
      <c r="M36" s="333"/>
      <c r="N36" s="333"/>
    </row>
    <row r="37" spans="1:14" x14ac:dyDescent="0.2">
      <c r="J37" s="333"/>
      <c r="K37" s="333"/>
      <c r="L37" s="333"/>
      <c r="M37" s="333"/>
      <c r="N37" s="333"/>
    </row>
    <row r="38" spans="1:14" x14ac:dyDescent="0.2">
      <c r="J38" s="333"/>
      <c r="K38" s="333"/>
      <c r="L38" s="333"/>
      <c r="M38" s="333"/>
      <c r="N38" s="333"/>
    </row>
    <row r="39" spans="1:14" x14ac:dyDescent="0.2">
      <c r="J39" s="333"/>
      <c r="K39" s="333"/>
      <c r="L39" s="333"/>
      <c r="M39" s="333"/>
      <c r="N39" s="333"/>
    </row>
    <row r="40" spans="1:14" x14ac:dyDescent="0.2">
      <c r="J40" s="333"/>
      <c r="K40" s="333"/>
      <c r="L40" s="333"/>
      <c r="M40" s="333"/>
      <c r="N40" s="333"/>
    </row>
    <row r="41" spans="1:14" x14ac:dyDescent="0.2">
      <c r="J41" s="333"/>
      <c r="K41" s="333"/>
      <c r="L41" s="333"/>
      <c r="M41" s="333"/>
      <c r="N41" s="333"/>
    </row>
    <row r="42" spans="1:14" x14ac:dyDescent="0.2">
      <c r="J42" s="333"/>
      <c r="K42" s="333"/>
      <c r="L42" s="333"/>
      <c r="M42" s="333"/>
      <c r="N42" s="333"/>
    </row>
    <row r="43" spans="1:14" x14ac:dyDescent="0.2">
      <c r="J43" s="333"/>
      <c r="K43" s="333"/>
      <c r="L43" s="333"/>
      <c r="M43" s="333"/>
      <c r="N43" s="333"/>
    </row>
    <row r="44" spans="1:14" x14ac:dyDescent="0.2">
      <c r="J44" s="333"/>
      <c r="K44" s="333"/>
      <c r="L44" s="333"/>
      <c r="M44" s="333"/>
      <c r="N44" s="333"/>
    </row>
    <row r="45" spans="1:14" x14ac:dyDescent="0.2">
      <c r="J45" s="333"/>
      <c r="K45" s="333"/>
      <c r="L45" s="333"/>
      <c r="M45" s="333"/>
      <c r="N45" s="333"/>
    </row>
    <row r="46" spans="1:14" x14ac:dyDescent="0.2">
      <c r="J46" s="336"/>
      <c r="K46" s="336"/>
      <c r="L46" s="336"/>
      <c r="M46" s="336"/>
      <c r="N46" s="336"/>
    </row>
    <row r="47" spans="1:14" x14ac:dyDescent="0.2">
      <c r="J47" s="336"/>
      <c r="K47" s="336"/>
      <c r="L47" s="336"/>
      <c r="M47" s="336"/>
      <c r="N47" s="336"/>
    </row>
    <row r="48" spans="1:14" x14ac:dyDescent="0.2">
      <c r="J48" s="336"/>
      <c r="K48" s="336"/>
      <c r="L48" s="336"/>
      <c r="M48" s="336"/>
      <c r="N48" s="336"/>
    </row>
    <row r="49" spans="10:14" x14ac:dyDescent="0.2">
      <c r="J49" s="336"/>
      <c r="K49" s="336"/>
      <c r="L49" s="336"/>
      <c r="M49" s="336"/>
      <c r="N49" s="336"/>
    </row>
    <row r="50" spans="10:14" x14ac:dyDescent="0.2">
      <c r="J50" s="336"/>
      <c r="K50" s="336"/>
      <c r="L50" s="336"/>
      <c r="M50" s="336"/>
      <c r="N50" s="336"/>
    </row>
    <row r="51" spans="10:14" x14ac:dyDescent="0.2">
      <c r="J51" s="336"/>
      <c r="K51" s="336"/>
      <c r="L51" s="336"/>
      <c r="M51" s="336"/>
      <c r="N51" s="336"/>
    </row>
    <row r="52" spans="10:14" x14ac:dyDescent="0.2">
      <c r="J52" s="372"/>
      <c r="K52" s="372"/>
      <c r="L52" s="372"/>
      <c r="M52" s="372"/>
      <c r="N52" s="372"/>
    </row>
    <row r="53" spans="10:14" x14ac:dyDescent="0.2">
      <c r="J53" s="372"/>
      <c r="K53" s="372"/>
      <c r="L53" s="372"/>
      <c r="M53" s="372"/>
      <c r="N53" s="372"/>
    </row>
    <row r="54" spans="10:14" x14ac:dyDescent="0.2">
      <c r="J54" s="372"/>
      <c r="K54" s="372"/>
      <c r="L54" s="372"/>
      <c r="M54" s="372"/>
      <c r="N54" s="372"/>
    </row>
  </sheetData>
  <mergeCells count="49">
    <mergeCell ref="J31:N54"/>
    <mergeCell ref="A1:B2"/>
    <mergeCell ref="C1:K2"/>
    <mergeCell ref="N2:R4"/>
    <mergeCell ref="N5:R5"/>
    <mergeCell ref="A3:B3"/>
    <mergeCell ref="F3:G3"/>
    <mergeCell ref="H3:I3"/>
    <mergeCell ref="J3:L3"/>
    <mergeCell ref="A33:H36"/>
    <mergeCell ref="N11:R11"/>
    <mergeCell ref="N12:R12"/>
    <mergeCell ref="A22:N28"/>
    <mergeCell ref="F10:G11"/>
    <mergeCell ref="N13:R13"/>
    <mergeCell ref="N14:R14"/>
    <mergeCell ref="N15:R15"/>
    <mergeCell ref="J10:L11"/>
    <mergeCell ref="J12:L13"/>
    <mergeCell ref="H10:I11"/>
    <mergeCell ref="H12:I12"/>
    <mergeCell ref="H13:I13"/>
    <mergeCell ref="H14:I14"/>
    <mergeCell ref="H15:I15"/>
    <mergeCell ref="N6:R6"/>
    <mergeCell ref="F6:G7"/>
    <mergeCell ref="F8:G9"/>
    <mergeCell ref="H4:I5"/>
    <mergeCell ref="F4:G5"/>
    <mergeCell ref="H6:I7"/>
    <mergeCell ref="H8:I9"/>
    <mergeCell ref="J4:L5"/>
    <mergeCell ref="J8:L9"/>
    <mergeCell ref="J6:L7"/>
    <mergeCell ref="H17:I17"/>
    <mergeCell ref="H18:I18"/>
    <mergeCell ref="J14:L14"/>
    <mergeCell ref="J15:L15"/>
    <mergeCell ref="J16:L16"/>
    <mergeCell ref="J17:L17"/>
    <mergeCell ref="J18:L18"/>
    <mergeCell ref="H16:I16"/>
    <mergeCell ref="F17:G17"/>
    <mergeCell ref="F18:G18"/>
    <mergeCell ref="F12:G12"/>
    <mergeCell ref="F13:G13"/>
    <mergeCell ref="F14:G14"/>
    <mergeCell ref="F15:G15"/>
    <mergeCell ref="F16:G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5"/>
  <sheetViews>
    <sheetView zoomScale="70" zoomScaleNormal="70" workbookViewId="0">
      <selection activeCell="J30" sqref="J30:N55"/>
    </sheetView>
  </sheetViews>
  <sheetFormatPr defaultColWidth="8.85546875" defaultRowHeight="12.75" x14ac:dyDescent="0.2"/>
  <cols>
    <col min="1" max="1" width="8.85546875" style="1"/>
    <col min="2" max="2" width="13.5703125" style="1" bestFit="1" customWidth="1"/>
    <col min="3" max="3" width="13.7109375" style="1" customWidth="1"/>
    <col min="4" max="4" width="11" style="1" customWidth="1"/>
    <col min="5" max="5" width="15.140625" style="1" customWidth="1"/>
    <col min="6" max="6" width="23" style="1" customWidth="1"/>
    <col min="7" max="7" width="23.28515625" style="1" customWidth="1"/>
    <col min="8" max="9" width="26.7109375" style="1" customWidth="1"/>
    <col min="10" max="10" width="21.28515625" style="1" customWidth="1"/>
    <col min="11" max="11" width="22.7109375" style="1" customWidth="1"/>
    <col min="12" max="12" width="21.28515625" style="1" customWidth="1"/>
    <col min="13" max="17" width="8.85546875" style="1"/>
    <col min="18" max="18" width="18.5703125" style="1" customWidth="1"/>
    <col min="19" max="16384" width="8.85546875" style="1"/>
  </cols>
  <sheetData>
    <row r="1" spans="1:18" ht="35.450000000000003" customHeight="1" thickBot="1" x14ac:dyDescent="0.25">
      <c r="A1" s="387" t="s">
        <v>86</v>
      </c>
      <c r="B1" s="388"/>
      <c r="C1" s="262" t="s">
        <v>87</v>
      </c>
      <c r="D1" s="262"/>
      <c r="E1" s="262"/>
      <c r="F1" s="262"/>
      <c r="G1" s="262"/>
      <c r="H1" s="262"/>
      <c r="I1" s="262"/>
      <c r="J1" s="262"/>
      <c r="K1" s="262"/>
      <c r="L1" s="163"/>
    </row>
    <row r="2" spans="1:18" ht="38.450000000000003" customHeight="1" thickBot="1" x14ac:dyDescent="0.25">
      <c r="A2" s="389"/>
      <c r="B2" s="390"/>
      <c r="C2" s="264"/>
      <c r="D2" s="264"/>
      <c r="E2" s="264"/>
      <c r="F2" s="264"/>
      <c r="G2" s="264"/>
      <c r="H2" s="264"/>
      <c r="I2" s="264"/>
      <c r="J2" s="264"/>
      <c r="K2" s="264"/>
      <c r="L2" s="164"/>
      <c r="N2" s="272" t="s">
        <v>148</v>
      </c>
      <c r="O2" s="273"/>
      <c r="P2" s="273"/>
      <c r="Q2" s="273"/>
      <c r="R2" s="274"/>
    </row>
    <row r="3" spans="1:18" ht="19.149999999999999" customHeight="1" thickBot="1" x14ac:dyDescent="0.35">
      <c r="A3" s="265"/>
      <c r="B3" s="266"/>
      <c r="C3" s="165" t="s">
        <v>0</v>
      </c>
      <c r="D3" s="165" t="s">
        <v>1</v>
      </c>
      <c r="E3" s="165" t="s">
        <v>2</v>
      </c>
      <c r="F3" s="267" t="s">
        <v>3</v>
      </c>
      <c r="G3" s="267"/>
      <c r="H3" s="270" t="s">
        <v>4</v>
      </c>
      <c r="I3" s="271"/>
      <c r="J3" s="268" t="s">
        <v>5</v>
      </c>
      <c r="K3" s="268"/>
      <c r="L3" s="269"/>
      <c r="N3" s="275"/>
      <c r="O3" s="276"/>
      <c r="P3" s="276"/>
      <c r="Q3" s="276"/>
      <c r="R3" s="277"/>
    </row>
    <row r="4" spans="1:18" ht="21" customHeight="1" thickBot="1" x14ac:dyDescent="0.25">
      <c r="A4" s="170">
        <v>1</v>
      </c>
      <c r="B4" s="171" t="s">
        <v>6</v>
      </c>
      <c r="C4" s="172"/>
      <c r="D4" s="172"/>
      <c r="E4" s="172"/>
      <c r="F4" s="353" t="s">
        <v>128</v>
      </c>
      <c r="G4" s="354"/>
      <c r="H4" s="353" t="s">
        <v>132</v>
      </c>
      <c r="I4" s="354"/>
      <c r="J4" s="396" t="s">
        <v>159</v>
      </c>
      <c r="K4" s="397"/>
      <c r="L4" s="398"/>
      <c r="N4" s="377"/>
      <c r="O4" s="378"/>
      <c r="P4" s="378"/>
      <c r="Q4" s="378"/>
      <c r="R4" s="379"/>
    </row>
    <row r="5" spans="1:18" ht="42.75" customHeight="1" x14ac:dyDescent="0.2">
      <c r="A5" s="173">
        <v>2</v>
      </c>
      <c r="B5" s="2" t="s">
        <v>7</v>
      </c>
      <c r="C5" s="3"/>
      <c r="D5" s="3"/>
      <c r="E5" s="3"/>
      <c r="F5" s="290"/>
      <c r="G5" s="291"/>
      <c r="H5" s="290"/>
      <c r="I5" s="291"/>
      <c r="J5" s="399"/>
      <c r="K5" s="400"/>
      <c r="L5" s="401"/>
      <c r="N5" s="391" t="s">
        <v>81</v>
      </c>
      <c r="O5" s="381"/>
      <c r="P5" s="381"/>
      <c r="Q5" s="381"/>
      <c r="R5" s="381"/>
    </row>
    <row r="6" spans="1:18" ht="20.25" customHeight="1" x14ac:dyDescent="0.25">
      <c r="A6" s="173">
        <v>3</v>
      </c>
      <c r="B6" s="2" t="s">
        <v>8</v>
      </c>
      <c r="C6" s="3"/>
      <c r="D6" s="4"/>
      <c r="E6" s="3"/>
      <c r="F6" s="288" t="s">
        <v>129</v>
      </c>
      <c r="G6" s="289"/>
      <c r="H6" s="392" t="s">
        <v>146</v>
      </c>
      <c r="I6" s="393"/>
      <c r="J6" s="402" t="s">
        <v>136</v>
      </c>
      <c r="K6" s="403"/>
      <c r="L6" s="404"/>
      <c r="N6" s="405" t="s">
        <v>147</v>
      </c>
      <c r="O6" s="342"/>
      <c r="P6" s="342"/>
      <c r="Q6" s="342"/>
      <c r="R6" s="346"/>
    </row>
    <row r="7" spans="1:18" ht="34.15" customHeight="1" x14ac:dyDescent="0.2">
      <c r="A7" s="173">
        <v>4</v>
      </c>
      <c r="B7" s="2" t="s">
        <v>9</v>
      </c>
      <c r="C7" s="3"/>
      <c r="D7" s="4"/>
      <c r="E7" s="3"/>
      <c r="F7" s="290"/>
      <c r="G7" s="291"/>
      <c r="H7" s="394"/>
      <c r="I7" s="395"/>
      <c r="J7" s="399"/>
      <c r="K7" s="400"/>
      <c r="L7" s="401"/>
      <c r="N7" s="150"/>
      <c r="O7" s="150"/>
      <c r="P7" s="150"/>
      <c r="Q7" s="150"/>
      <c r="R7" s="150"/>
    </row>
    <row r="8" spans="1:18" ht="30.75" customHeight="1" x14ac:dyDescent="0.2">
      <c r="A8" s="173">
        <v>5</v>
      </c>
      <c r="B8" s="2" t="s">
        <v>10</v>
      </c>
      <c r="C8" s="3"/>
      <c r="D8" s="4"/>
      <c r="E8" s="3"/>
      <c r="F8" s="288" t="s">
        <v>130</v>
      </c>
      <c r="G8" s="289"/>
      <c r="H8" s="406" t="s">
        <v>153</v>
      </c>
      <c r="I8" s="407"/>
      <c r="J8" s="402" t="s">
        <v>139</v>
      </c>
      <c r="K8" s="410"/>
      <c r="L8" s="279" t="s">
        <v>154</v>
      </c>
      <c r="N8" s="150"/>
      <c r="O8" s="150"/>
      <c r="P8" s="150"/>
      <c r="Q8" s="150"/>
      <c r="R8" s="150"/>
    </row>
    <row r="9" spans="1:18" ht="41.25" customHeight="1" x14ac:dyDescent="0.2">
      <c r="A9" s="173">
        <v>6</v>
      </c>
      <c r="B9" s="2" t="s">
        <v>11</v>
      </c>
      <c r="C9" s="3"/>
      <c r="D9" s="4"/>
      <c r="E9" s="3"/>
      <c r="F9" s="290"/>
      <c r="G9" s="291"/>
      <c r="H9" s="408"/>
      <c r="I9" s="409"/>
      <c r="J9" s="399"/>
      <c r="K9" s="411"/>
      <c r="L9" s="279"/>
    </row>
    <row r="10" spans="1:18" ht="34.5" customHeight="1" thickBot="1" x14ac:dyDescent="0.25">
      <c r="A10" s="173">
        <v>7</v>
      </c>
      <c r="B10" s="2" t="s">
        <v>12</v>
      </c>
      <c r="C10" s="3"/>
      <c r="D10" s="3"/>
      <c r="E10" s="3"/>
      <c r="F10" s="283" t="s">
        <v>131</v>
      </c>
      <c r="G10" s="283"/>
      <c r="H10" s="288" t="s">
        <v>157</v>
      </c>
      <c r="I10" s="289"/>
      <c r="J10" s="278" t="s">
        <v>142</v>
      </c>
      <c r="K10" s="278"/>
      <c r="L10" s="412" t="s">
        <v>155</v>
      </c>
    </row>
    <row r="11" spans="1:18" ht="48" customHeight="1" thickBot="1" x14ac:dyDescent="0.25">
      <c r="A11" s="173">
        <v>8</v>
      </c>
      <c r="B11" s="2" t="s">
        <v>13</v>
      </c>
      <c r="C11" s="3"/>
      <c r="D11" s="3"/>
      <c r="E11" s="3"/>
      <c r="F11" s="283"/>
      <c r="G11" s="283"/>
      <c r="H11" s="290"/>
      <c r="I11" s="291"/>
      <c r="J11" s="278"/>
      <c r="K11" s="278"/>
      <c r="L11" s="412"/>
      <c r="N11" s="310" t="s">
        <v>83</v>
      </c>
      <c r="O11" s="311"/>
      <c r="P11" s="311"/>
      <c r="Q11" s="311"/>
      <c r="R11" s="312"/>
    </row>
    <row r="12" spans="1:18" ht="20.25" customHeight="1" x14ac:dyDescent="0.25">
      <c r="A12" s="173">
        <v>9</v>
      </c>
      <c r="B12" s="2" t="s">
        <v>14</v>
      </c>
      <c r="C12" s="4"/>
      <c r="D12" s="5"/>
      <c r="E12" s="3"/>
      <c r="F12" s="402" t="s">
        <v>141</v>
      </c>
      <c r="G12" s="410"/>
      <c r="H12" s="341"/>
      <c r="I12" s="349"/>
      <c r="J12" s="341"/>
      <c r="K12" s="342"/>
      <c r="L12" s="343"/>
      <c r="N12" s="298" t="s">
        <v>149</v>
      </c>
      <c r="O12" s="299"/>
      <c r="P12" s="299"/>
      <c r="Q12" s="299"/>
      <c r="R12" s="300"/>
    </row>
    <row r="13" spans="1:18" ht="20.25" x14ac:dyDescent="0.25">
      <c r="A13" s="173">
        <v>10</v>
      </c>
      <c r="B13" s="2" t="s">
        <v>15</v>
      </c>
      <c r="C13" s="3"/>
      <c r="D13" s="5"/>
      <c r="E13" s="3"/>
      <c r="F13" s="399"/>
      <c r="G13" s="411"/>
      <c r="H13" s="341"/>
      <c r="I13" s="349"/>
      <c r="J13" s="341"/>
      <c r="K13" s="342"/>
      <c r="L13" s="343"/>
      <c r="N13" s="313" t="s">
        <v>150</v>
      </c>
      <c r="O13" s="314"/>
      <c r="P13" s="314"/>
      <c r="Q13" s="314"/>
      <c r="R13" s="315"/>
    </row>
    <row r="14" spans="1:18" ht="21" thickBot="1" x14ac:dyDescent="0.3">
      <c r="A14" s="173">
        <v>11</v>
      </c>
      <c r="B14" s="2" t="s">
        <v>16</v>
      </c>
      <c r="C14" s="3"/>
      <c r="D14" s="3"/>
      <c r="E14" s="3"/>
      <c r="F14" s="341"/>
      <c r="G14" s="349"/>
      <c r="H14" s="422"/>
      <c r="I14" s="423"/>
      <c r="J14" s="421"/>
      <c r="K14" s="286"/>
      <c r="L14" s="287"/>
      <c r="N14" s="313" t="s">
        <v>151</v>
      </c>
      <c r="O14" s="314"/>
      <c r="P14" s="314"/>
      <c r="Q14" s="314"/>
      <c r="R14" s="315"/>
    </row>
    <row r="15" spans="1:18" ht="51" customHeight="1" thickBot="1" x14ac:dyDescent="0.3">
      <c r="A15" s="173">
        <v>12</v>
      </c>
      <c r="B15" s="2" t="s">
        <v>17</v>
      </c>
      <c r="C15" s="2"/>
      <c r="D15" s="3"/>
      <c r="E15" s="3"/>
      <c r="F15" s="345"/>
      <c r="G15" s="343"/>
      <c r="H15" s="418" t="s">
        <v>160</v>
      </c>
      <c r="I15" s="419"/>
      <c r="J15" s="419"/>
      <c r="K15" s="419"/>
      <c r="L15" s="420"/>
      <c r="N15" s="316" t="s">
        <v>152</v>
      </c>
      <c r="O15" s="317"/>
      <c r="P15" s="317"/>
      <c r="Q15" s="317"/>
      <c r="R15" s="318"/>
    </row>
    <row r="16" spans="1:18" ht="20.25" x14ac:dyDescent="0.25">
      <c r="A16" s="173">
        <v>13</v>
      </c>
      <c r="B16" s="2" t="s">
        <v>18</v>
      </c>
      <c r="C16" s="2"/>
      <c r="D16" s="3"/>
      <c r="E16" s="6"/>
      <c r="F16" s="345"/>
      <c r="G16" s="346"/>
      <c r="H16" s="424"/>
      <c r="I16" s="425"/>
      <c r="J16" s="383"/>
      <c r="K16" s="384"/>
      <c r="L16" s="385"/>
    </row>
    <row r="17" spans="1:14" ht="20.25" x14ac:dyDescent="0.25">
      <c r="A17" s="173">
        <v>14</v>
      </c>
      <c r="B17" s="2" t="s">
        <v>19</v>
      </c>
      <c r="C17" s="2"/>
      <c r="D17" s="3"/>
      <c r="E17" s="6"/>
      <c r="F17" s="386"/>
      <c r="G17" s="351"/>
      <c r="H17" s="350"/>
      <c r="I17" s="351"/>
      <c r="J17" s="344"/>
      <c r="K17" s="342"/>
      <c r="L17" s="343"/>
    </row>
    <row r="18" spans="1:14" ht="21" thickBot="1" x14ac:dyDescent="0.3">
      <c r="A18" s="174">
        <v>15</v>
      </c>
      <c r="B18" s="175" t="s">
        <v>20</v>
      </c>
      <c r="C18" s="175"/>
      <c r="D18" s="176"/>
      <c r="E18" s="177"/>
      <c r="F18" s="347"/>
      <c r="G18" s="348"/>
      <c r="H18" s="347"/>
      <c r="I18" s="348"/>
      <c r="J18" s="328"/>
      <c r="K18" s="286"/>
      <c r="L18" s="287"/>
    </row>
    <row r="20" spans="1:14" ht="13.5" thickBot="1" x14ac:dyDescent="0.25"/>
    <row r="21" spans="1:14" x14ac:dyDescent="0.2">
      <c r="A21" s="319" t="s">
        <v>158</v>
      </c>
      <c r="B21" s="320"/>
      <c r="C21" s="320"/>
      <c r="D21" s="320"/>
      <c r="E21" s="320"/>
      <c r="F21" s="320"/>
      <c r="G21" s="320"/>
      <c r="H21" s="320"/>
      <c r="I21" s="320"/>
      <c r="J21" s="320"/>
      <c r="K21" s="320"/>
      <c r="L21" s="320"/>
      <c r="M21" s="320"/>
      <c r="N21" s="321"/>
    </row>
    <row r="22" spans="1:14" x14ac:dyDescent="0.2">
      <c r="A22" s="322"/>
      <c r="B22" s="323"/>
      <c r="C22" s="323"/>
      <c r="D22" s="323"/>
      <c r="E22" s="323"/>
      <c r="F22" s="323"/>
      <c r="G22" s="323"/>
      <c r="H22" s="323"/>
      <c r="I22" s="323"/>
      <c r="J22" s="323"/>
      <c r="K22" s="323"/>
      <c r="L22" s="323"/>
      <c r="M22" s="323"/>
      <c r="N22" s="324"/>
    </row>
    <row r="23" spans="1:14" x14ac:dyDescent="0.2">
      <c r="A23" s="322"/>
      <c r="B23" s="323"/>
      <c r="C23" s="323"/>
      <c r="D23" s="323"/>
      <c r="E23" s="323"/>
      <c r="F23" s="323"/>
      <c r="G23" s="323"/>
      <c r="H23" s="323"/>
      <c r="I23" s="323"/>
      <c r="J23" s="323"/>
      <c r="K23" s="323"/>
      <c r="L23" s="323"/>
      <c r="M23" s="323"/>
      <c r="N23" s="324"/>
    </row>
    <row r="24" spans="1:14" ht="12.75" customHeight="1" x14ac:dyDescent="0.2">
      <c r="A24" s="322"/>
      <c r="B24" s="323"/>
      <c r="C24" s="323"/>
      <c r="D24" s="323"/>
      <c r="E24" s="323"/>
      <c r="F24" s="323"/>
      <c r="G24" s="323"/>
      <c r="H24" s="323"/>
      <c r="I24" s="323"/>
      <c r="J24" s="323"/>
      <c r="K24" s="323"/>
      <c r="L24" s="323"/>
      <c r="M24" s="323"/>
      <c r="N24" s="324"/>
    </row>
    <row r="25" spans="1:14" ht="12.75" customHeight="1" x14ac:dyDescent="0.2">
      <c r="A25" s="322"/>
      <c r="B25" s="323"/>
      <c r="C25" s="323"/>
      <c r="D25" s="323"/>
      <c r="E25" s="323"/>
      <c r="F25" s="323"/>
      <c r="G25" s="323"/>
      <c r="H25" s="323"/>
      <c r="I25" s="323"/>
      <c r="J25" s="323"/>
      <c r="K25" s="323"/>
      <c r="L25" s="323"/>
      <c r="M25" s="323"/>
      <c r="N25" s="324"/>
    </row>
    <row r="26" spans="1:14" ht="12.75" customHeight="1" x14ac:dyDescent="0.2">
      <c r="A26" s="322"/>
      <c r="B26" s="323"/>
      <c r="C26" s="323"/>
      <c r="D26" s="323"/>
      <c r="E26" s="323"/>
      <c r="F26" s="323"/>
      <c r="G26" s="323"/>
      <c r="H26" s="323"/>
      <c r="I26" s="323"/>
      <c r="J26" s="323"/>
      <c r="K26" s="323"/>
      <c r="L26" s="323"/>
      <c r="M26" s="323"/>
      <c r="N26" s="324"/>
    </row>
    <row r="27" spans="1:14" ht="13.5" thickBot="1" x14ac:dyDescent="0.25">
      <c r="A27" s="325"/>
      <c r="B27" s="326"/>
      <c r="C27" s="326"/>
      <c r="D27" s="326"/>
      <c r="E27" s="326"/>
      <c r="F27" s="326"/>
      <c r="G27" s="326"/>
      <c r="H27" s="326"/>
      <c r="I27" s="326"/>
      <c r="J27" s="326"/>
      <c r="K27" s="326"/>
      <c r="L27" s="326"/>
      <c r="M27" s="326"/>
      <c r="N27" s="327"/>
    </row>
    <row r="29" spans="1:14" ht="13.5" thickBot="1" x14ac:dyDescent="0.25"/>
    <row r="30" spans="1:14" ht="18" x14ac:dyDescent="0.25">
      <c r="A30" s="84"/>
      <c r="B30" s="85"/>
      <c r="C30" s="84"/>
      <c r="D30" s="84"/>
      <c r="E30" s="84"/>
      <c r="F30" s="84"/>
      <c r="G30" s="84"/>
      <c r="H30" s="84"/>
      <c r="I30" s="84"/>
      <c r="J30" s="329" t="s">
        <v>163</v>
      </c>
      <c r="K30" s="330"/>
      <c r="L30" s="330"/>
      <c r="M30" s="330"/>
      <c r="N30" s="331"/>
    </row>
    <row r="31" spans="1:14" ht="15" thickBot="1" x14ac:dyDescent="0.25">
      <c r="A31" s="84"/>
      <c r="B31" s="84"/>
      <c r="C31" s="84"/>
      <c r="D31" s="84"/>
      <c r="E31" s="84"/>
      <c r="F31" s="84"/>
      <c r="G31" s="84"/>
      <c r="H31" s="84"/>
      <c r="I31" s="84"/>
      <c r="J31" s="332"/>
      <c r="K31" s="333"/>
      <c r="L31" s="333"/>
      <c r="M31" s="333"/>
      <c r="N31" s="334"/>
    </row>
    <row r="32" spans="1:14" ht="23.25" x14ac:dyDescent="0.2">
      <c r="A32" s="301" t="s">
        <v>82</v>
      </c>
      <c r="B32" s="302"/>
      <c r="C32" s="302"/>
      <c r="D32" s="302"/>
      <c r="E32" s="302"/>
      <c r="F32" s="302"/>
      <c r="G32" s="302"/>
      <c r="H32" s="303"/>
      <c r="I32" s="166"/>
      <c r="J32" s="332"/>
      <c r="K32" s="333"/>
      <c r="L32" s="333"/>
      <c r="M32" s="333"/>
      <c r="N32" s="334"/>
    </row>
    <row r="33" spans="1:14" ht="23.25" x14ac:dyDescent="0.2">
      <c r="A33" s="304"/>
      <c r="B33" s="305"/>
      <c r="C33" s="305"/>
      <c r="D33" s="305"/>
      <c r="E33" s="305"/>
      <c r="F33" s="305"/>
      <c r="G33" s="305"/>
      <c r="H33" s="306"/>
      <c r="I33" s="166"/>
      <c r="J33" s="332"/>
      <c r="K33" s="333"/>
      <c r="L33" s="333"/>
      <c r="M33" s="333"/>
      <c r="N33" s="334"/>
    </row>
    <row r="34" spans="1:14" ht="23.25" x14ac:dyDescent="0.2">
      <c r="A34" s="304"/>
      <c r="B34" s="305"/>
      <c r="C34" s="305"/>
      <c r="D34" s="305"/>
      <c r="E34" s="305"/>
      <c r="F34" s="305"/>
      <c r="G34" s="305"/>
      <c r="H34" s="306"/>
      <c r="I34" s="166"/>
      <c r="J34" s="332"/>
      <c r="K34" s="333"/>
      <c r="L34" s="333"/>
      <c r="M34" s="333"/>
      <c r="N34" s="334"/>
    </row>
    <row r="35" spans="1:14" ht="84" customHeight="1" thickBot="1" x14ac:dyDescent="0.25">
      <c r="A35" s="307"/>
      <c r="B35" s="308"/>
      <c r="C35" s="308"/>
      <c r="D35" s="308"/>
      <c r="E35" s="308"/>
      <c r="F35" s="308"/>
      <c r="G35" s="308"/>
      <c r="H35" s="309"/>
      <c r="I35" s="166"/>
      <c r="J35" s="332"/>
      <c r="K35" s="333"/>
      <c r="L35" s="333"/>
      <c r="M35" s="333"/>
      <c r="N35" s="334"/>
    </row>
    <row r="36" spans="1:14" x14ac:dyDescent="0.2">
      <c r="J36" s="332"/>
      <c r="K36" s="333"/>
      <c r="L36" s="333"/>
      <c r="M36" s="333"/>
      <c r="N36" s="334"/>
    </row>
    <row r="37" spans="1:14" x14ac:dyDescent="0.2">
      <c r="J37" s="332"/>
      <c r="K37" s="333"/>
      <c r="L37" s="333"/>
      <c r="M37" s="333"/>
      <c r="N37" s="334"/>
    </row>
    <row r="38" spans="1:14" x14ac:dyDescent="0.2">
      <c r="J38" s="332"/>
      <c r="K38" s="333"/>
      <c r="L38" s="333"/>
      <c r="M38" s="333"/>
      <c r="N38" s="334"/>
    </row>
    <row r="39" spans="1:14" x14ac:dyDescent="0.2">
      <c r="J39" s="332"/>
      <c r="K39" s="333"/>
      <c r="L39" s="333"/>
      <c r="M39" s="333"/>
      <c r="N39" s="334"/>
    </row>
    <row r="40" spans="1:14" x14ac:dyDescent="0.2">
      <c r="J40" s="332"/>
      <c r="K40" s="333"/>
      <c r="L40" s="333"/>
      <c r="M40" s="333"/>
      <c r="N40" s="334"/>
    </row>
    <row r="41" spans="1:14" x14ac:dyDescent="0.2">
      <c r="J41" s="332"/>
      <c r="K41" s="333"/>
      <c r="L41" s="333"/>
      <c r="M41" s="333"/>
      <c r="N41" s="334"/>
    </row>
    <row r="42" spans="1:14" x14ac:dyDescent="0.2">
      <c r="J42" s="332"/>
      <c r="K42" s="333"/>
      <c r="L42" s="333"/>
      <c r="M42" s="333"/>
      <c r="N42" s="334"/>
    </row>
    <row r="43" spans="1:14" x14ac:dyDescent="0.2">
      <c r="J43" s="332"/>
      <c r="K43" s="333"/>
      <c r="L43" s="333"/>
      <c r="M43" s="333"/>
      <c r="N43" s="334"/>
    </row>
    <row r="44" spans="1:14" x14ac:dyDescent="0.2">
      <c r="J44" s="332"/>
      <c r="K44" s="333"/>
      <c r="L44" s="333"/>
      <c r="M44" s="333"/>
      <c r="N44" s="334"/>
    </row>
    <row r="45" spans="1:14" x14ac:dyDescent="0.2">
      <c r="J45" s="335"/>
      <c r="K45" s="336"/>
      <c r="L45" s="336"/>
      <c r="M45" s="336"/>
      <c r="N45" s="337"/>
    </row>
    <row r="46" spans="1:14" x14ac:dyDescent="0.2">
      <c r="J46" s="335"/>
      <c r="K46" s="336"/>
      <c r="L46" s="336"/>
      <c r="M46" s="336"/>
      <c r="N46" s="337"/>
    </row>
    <row r="47" spans="1:14" x14ac:dyDescent="0.2">
      <c r="J47" s="335"/>
      <c r="K47" s="336"/>
      <c r="L47" s="336"/>
      <c r="M47" s="336"/>
      <c r="N47" s="337"/>
    </row>
    <row r="48" spans="1:14" x14ac:dyDescent="0.2">
      <c r="J48" s="335"/>
      <c r="K48" s="336"/>
      <c r="L48" s="336"/>
      <c r="M48" s="336"/>
      <c r="N48" s="337"/>
    </row>
    <row r="49" spans="10:14" x14ac:dyDescent="0.2">
      <c r="J49" s="335"/>
      <c r="K49" s="336"/>
      <c r="L49" s="336"/>
      <c r="M49" s="336"/>
      <c r="N49" s="337"/>
    </row>
    <row r="50" spans="10:14" x14ac:dyDescent="0.2">
      <c r="J50" s="335"/>
      <c r="K50" s="336"/>
      <c r="L50" s="336"/>
      <c r="M50" s="336"/>
      <c r="N50" s="337"/>
    </row>
    <row r="51" spans="10:14" x14ac:dyDescent="0.2">
      <c r="J51" s="413"/>
      <c r="K51" s="372"/>
      <c r="L51" s="372"/>
      <c r="M51" s="372"/>
      <c r="N51" s="414"/>
    </row>
    <row r="52" spans="10:14" x14ac:dyDescent="0.2">
      <c r="J52" s="413"/>
      <c r="K52" s="372"/>
      <c r="L52" s="372"/>
      <c r="M52" s="372"/>
      <c r="N52" s="414"/>
    </row>
    <row r="53" spans="10:14" x14ac:dyDescent="0.2">
      <c r="J53" s="413"/>
      <c r="K53" s="372"/>
      <c r="L53" s="372"/>
      <c r="M53" s="372"/>
      <c r="N53" s="414"/>
    </row>
    <row r="54" spans="10:14" x14ac:dyDescent="0.2">
      <c r="J54" s="413"/>
      <c r="K54" s="372"/>
      <c r="L54" s="372"/>
      <c r="M54" s="372"/>
      <c r="N54" s="414"/>
    </row>
    <row r="55" spans="10:14" ht="13.5" thickBot="1" x14ac:dyDescent="0.25">
      <c r="J55" s="415"/>
      <c r="K55" s="416"/>
      <c r="L55" s="416"/>
      <c r="M55" s="416"/>
      <c r="N55" s="417"/>
    </row>
  </sheetData>
  <mergeCells count="50">
    <mergeCell ref="J30:N55"/>
    <mergeCell ref="H10:I11"/>
    <mergeCell ref="H15:L15"/>
    <mergeCell ref="J8:K9"/>
    <mergeCell ref="J10:K11"/>
    <mergeCell ref="J14:L14"/>
    <mergeCell ref="A32:H35"/>
    <mergeCell ref="A21:N27"/>
    <mergeCell ref="N11:R11"/>
    <mergeCell ref="N12:R12"/>
    <mergeCell ref="N13:R13"/>
    <mergeCell ref="N14:R14"/>
    <mergeCell ref="N15:R15"/>
    <mergeCell ref="H14:I14"/>
    <mergeCell ref="H16:I16"/>
    <mergeCell ref="H17:I17"/>
    <mergeCell ref="F8:G9"/>
    <mergeCell ref="L8:L9"/>
    <mergeCell ref="H8:I9"/>
    <mergeCell ref="J12:L12"/>
    <mergeCell ref="J13:L13"/>
    <mergeCell ref="F12:G13"/>
    <mergeCell ref="F10:G11"/>
    <mergeCell ref="L10:L11"/>
    <mergeCell ref="H12:I12"/>
    <mergeCell ref="H13:I13"/>
    <mergeCell ref="F6:G7"/>
    <mergeCell ref="H6:I7"/>
    <mergeCell ref="J4:L5"/>
    <mergeCell ref="J6:L7"/>
    <mergeCell ref="N6:R6"/>
    <mergeCell ref="A1:B2"/>
    <mergeCell ref="C1:K2"/>
    <mergeCell ref="N2:R4"/>
    <mergeCell ref="N5:R5"/>
    <mergeCell ref="A3:B3"/>
    <mergeCell ref="F3:G3"/>
    <mergeCell ref="J3:L3"/>
    <mergeCell ref="H3:I3"/>
    <mergeCell ref="F4:G5"/>
    <mergeCell ref="H4:I5"/>
    <mergeCell ref="J16:L16"/>
    <mergeCell ref="J17:L17"/>
    <mergeCell ref="J18:L18"/>
    <mergeCell ref="F14:G14"/>
    <mergeCell ref="F15:G15"/>
    <mergeCell ref="F16:G16"/>
    <mergeCell ref="F17:G17"/>
    <mergeCell ref="F18:G18"/>
    <mergeCell ref="H18:I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6"/>
  <sheetViews>
    <sheetView tabSelected="1" topLeftCell="A24" zoomScale="70" zoomScaleNormal="70" workbookViewId="0">
      <selection activeCell="O2" sqref="O2:S4"/>
    </sheetView>
  </sheetViews>
  <sheetFormatPr defaultColWidth="8.85546875" defaultRowHeight="12.75" x14ac:dyDescent="0.2"/>
  <cols>
    <col min="1" max="1" width="8.85546875" style="1"/>
    <col min="2" max="2" width="17" style="1" customWidth="1"/>
    <col min="3" max="3" width="15" style="1" customWidth="1"/>
    <col min="4" max="4" width="13.85546875" style="1" customWidth="1"/>
    <col min="5" max="5" width="20.42578125" style="1" customWidth="1"/>
    <col min="6" max="6" width="22.42578125" style="1" customWidth="1"/>
    <col min="7" max="7" width="20.28515625" style="1" customWidth="1"/>
    <col min="8" max="9" width="31.140625" style="1" customWidth="1"/>
    <col min="10" max="10" width="22" style="1" customWidth="1"/>
    <col min="11" max="11" width="25" style="1" customWidth="1"/>
    <col min="12" max="12" width="19.7109375" style="1" customWidth="1"/>
    <col min="13" max="14" width="8.85546875" style="1"/>
    <col min="15" max="15" width="16.5703125" style="1" customWidth="1"/>
    <col min="16" max="16" width="16" style="1" customWidth="1"/>
    <col min="17" max="18" width="8.85546875" style="1"/>
    <col min="19" max="19" width="25.28515625" style="1" customWidth="1"/>
    <col min="20" max="16384" width="8.85546875" style="1"/>
  </cols>
  <sheetData>
    <row r="1" spans="1:19" ht="31.9" customHeight="1" thickBot="1" x14ac:dyDescent="0.25">
      <c r="A1" s="441" t="s">
        <v>84</v>
      </c>
      <c r="B1" s="442"/>
      <c r="C1" s="261" t="s">
        <v>85</v>
      </c>
      <c r="D1" s="262"/>
      <c r="E1" s="262"/>
      <c r="F1" s="262"/>
      <c r="G1" s="262"/>
      <c r="H1" s="262"/>
      <c r="I1" s="262"/>
      <c r="J1" s="262"/>
      <c r="K1" s="262"/>
      <c r="L1" s="426"/>
    </row>
    <row r="2" spans="1:19" ht="38.450000000000003" customHeight="1" thickBot="1" x14ac:dyDescent="0.25">
      <c r="A2" s="443"/>
      <c r="B2" s="444"/>
      <c r="C2" s="263"/>
      <c r="D2" s="264"/>
      <c r="E2" s="264"/>
      <c r="F2" s="264"/>
      <c r="G2" s="264"/>
      <c r="H2" s="264"/>
      <c r="I2" s="264"/>
      <c r="J2" s="264"/>
      <c r="K2" s="264"/>
      <c r="L2" s="427"/>
      <c r="O2" s="272" t="s">
        <v>148</v>
      </c>
      <c r="P2" s="273"/>
      <c r="Q2" s="273"/>
      <c r="R2" s="273"/>
      <c r="S2" s="274"/>
    </row>
    <row r="3" spans="1:19" ht="19.149999999999999" customHeight="1" thickBot="1" x14ac:dyDescent="0.35">
      <c r="A3" s="265"/>
      <c r="B3" s="266"/>
      <c r="C3" s="165" t="s">
        <v>0</v>
      </c>
      <c r="D3" s="165" t="s">
        <v>1</v>
      </c>
      <c r="E3" s="165" t="s">
        <v>2</v>
      </c>
      <c r="F3" s="267" t="s">
        <v>3</v>
      </c>
      <c r="G3" s="267"/>
      <c r="H3" s="270" t="s">
        <v>4</v>
      </c>
      <c r="I3" s="271"/>
      <c r="J3" s="268" t="s">
        <v>5</v>
      </c>
      <c r="K3" s="268"/>
      <c r="L3" s="269"/>
      <c r="O3" s="275"/>
      <c r="P3" s="276"/>
      <c r="Q3" s="276"/>
      <c r="R3" s="276"/>
      <c r="S3" s="277"/>
    </row>
    <row r="4" spans="1:19" ht="44.25" customHeight="1" thickBot="1" x14ac:dyDescent="0.25">
      <c r="A4" s="170">
        <v>1</v>
      </c>
      <c r="B4" s="171" t="s">
        <v>6</v>
      </c>
      <c r="C4" s="172"/>
      <c r="D4" s="172"/>
      <c r="E4" s="172"/>
      <c r="F4" s="353" t="s">
        <v>128</v>
      </c>
      <c r="G4" s="354"/>
      <c r="H4" s="353" t="s">
        <v>132</v>
      </c>
      <c r="I4" s="354"/>
      <c r="J4" s="445" t="s">
        <v>135</v>
      </c>
      <c r="K4" s="446" t="s">
        <v>159</v>
      </c>
      <c r="L4" s="447"/>
      <c r="M4" s="152"/>
      <c r="N4" s="152"/>
      <c r="O4" s="377"/>
      <c r="P4" s="378"/>
      <c r="Q4" s="378"/>
      <c r="R4" s="378"/>
      <c r="S4" s="379"/>
    </row>
    <row r="5" spans="1:19" ht="35.25" customHeight="1" x14ac:dyDescent="0.2">
      <c r="A5" s="173">
        <v>2</v>
      </c>
      <c r="B5" s="2" t="s">
        <v>7</v>
      </c>
      <c r="C5" s="3"/>
      <c r="D5" s="3"/>
      <c r="E5" s="3"/>
      <c r="F5" s="290"/>
      <c r="G5" s="291"/>
      <c r="H5" s="290"/>
      <c r="I5" s="291"/>
      <c r="J5" s="433"/>
      <c r="K5" s="448"/>
      <c r="L5" s="449"/>
      <c r="M5" s="152"/>
      <c r="N5" s="152"/>
      <c r="O5" s="380" t="s">
        <v>81</v>
      </c>
      <c r="P5" s="381"/>
      <c r="Q5" s="381"/>
      <c r="R5" s="381"/>
      <c r="S5" s="382"/>
    </row>
    <row r="6" spans="1:19" ht="21" thickBot="1" x14ac:dyDescent="0.3">
      <c r="A6" s="173">
        <v>3</v>
      </c>
      <c r="B6" s="2" t="s">
        <v>8</v>
      </c>
      <c r="C6" s="3"/>
      <c r="D6" s="4"/>
      <c r="E6" s="3"/>
      <c r="F6" s="288" t="s">
        <v>129</v>
      </c>
      <c r="G6" s="289"/>
      <c r="H6" s="450" t="s">
        <v>146</v>
      </c>
      <c r="I6" s="355" t="s">
        <v>133</v>
      </c>
      <c r="J6" s="448" t="s">
        <v>136</v>
      </c>
      <c r="K6" s="278" t="s">
        <v>137</v>
      </c>
      <c r="L6" s="279"/>
      <c r="M6" s="152"/>
      <c r="N6" s="152"/>
      <c r="O6" s="285" t="s">
        <v>147</v>
      </c>
      <c r="P6" s="286"/>
      <c r="Q6" s="286"/>
      <c r="R6" s="286"/>
      <c r="S6" s="287"/>
    </row>
    <row r="7" spans="1:19" ht="52.5" customHeight="1" x14ac:dyDescent="0.2">
      <c r="A7" s="173">
        <v>4</v>
      </c>
      <c r="B7" s="2" t="s">
        <v>9</v>
      </c>
      <c r="C7" s="3"/>
      <c r="D7" s="4"/>
      <c r="E7" s="3"/>
      <c r="F7" s="290"/>
      <c r="G7" s="291"/>
      <c r="H7" s="451"/>
      <c r="I7" s="357"/>
      <c r="J7" s="448"/>
      <c r="K7" s="278"/>
      <c r="L7" s="279"/>
      <c r="M7" s="152"/>
      <c r="N7" s="152"/>
      <c r="O7" s="150"/>
      <c r="P7" s="150"/>
      <c r="Q7" s="150"/>
      <c r="R7" s="150"/>
      <c r="S7" s="150"/>
    </row>
    <row r="8" spans="1:19" ht="20.25" x14ac:dyDescent="0.2">
      <c r="A8" s="173">
        <v>5</v>
      </c>
      <c r="B8" s="2" t="s">
        <v>10</v>
      </c>
      <c r="C8" s="3"/>
      <c r="D8" s="4"/>
      <c r="E8" s="3"/>
      <c r="F8" s="288" t="s">
        <v>130</v>
      </c>
      <c r="G8" s="289"/>
      <c r="H8" s="434" t="s">
        <v>153</v>
      </c>
      <c r="I8" s="392" t="s">
        <v>134</v>
      </c>
      <c r="J8" s="402" t="s">
        <v>139</v>
      </c>
      <c r="K8" s="410"/>
      <c r="L8" s="279" t="s">
        <v>140</v>
      </c>
      <c r="M8" s="152"/>
      <c r="N8" s="152"/>
      <c r="O8" s="150"/>
      <c r="P8" s="150"/>
      <c r="Q8" s="150"/>
      <c r="R8" s="150"/>
      <c r="S8" s="150"/>
    </row>
    <row r="9" spans="1:19" ht="40.5" customHeight="1" x14ac:dyDescent="0.2">
      <c r="A9" s="173">
        <v>6</v>
      </c>
      <c r="B9" s="2" t="s">
        <v>11</v>
      </c>
      <c r="C9" s="3"/>
      <c r="D9" s="4"/>
      <c r="E9" s="3"/>
      <c r="F9" s="290"/>
      <c r="G9" s="291"/>
      <c r="H9" s="435"/>
      <c r="I9" s="394"/>
      <c r="J9" s="399"/>
      <c r="K9" s="411"/>
      <c r="L9" s="279"/>
      <c r="M9" s="152"/>
      <c r="N9" s="152"/>
    </row>
    <row r="10" spans="1:19" ht="21" thickBot="1" x14ac:dyDescent="0.25">
      <c r="A10" s="173">
        <v>7</v>
      </c>
      <c r="B10" s="2" t="s">
        <v>12</v>
      </c>
      <c r="C10" s="3"/>
      <c r="D10" s="3"/>
      <c r="E10" s="3"/>
      <c r="F10" s="283" t="s">
        <v>131</v>
      </c>
      <c r="G10" s="283"/>
      <c r="H10" s="288" t="s">
        <v>157</v>
      </c>
      <c r="I10" s="289"/>
      <c r="J10" s="278" t="s">
        <v>156</v>
      </c>
      <c r="K10" s="278"/>
      <c r="L10" s="431" t="s">
        <v>143</v>
      </c>
      <c r="M10" s="152"/>
      <c r="N10" s="152"/>
    </row>
    <row r="11" spans="1:19" ht="42.75" customHeight="1" thickBot="1" x14ac:dyDescent="0.25">
      <c r="A11" s="173">
        <v>8</v>
      </c>
      <c r="B11" s="2" t="s">
        <v>13</v>
      </c>
      <c r="C11" s="3"/>
      <c r="D11" s="3"/>
      <c r="E11" s="3"/>
      <c r="F11" s="283"/>
      <c r="G11" s="283"/>
      <c r="H11" s="290"/>
      <c r="I11" s="291"/>
      <c r="J11" s="278"/>
      <c r="K11" s="278"/>
      <c r="L11" s="431"/>
      <c r="M11" s="152"/>
      <c r="N11" s="152"/>
      <c r="O11" s="310" t="s">
        <v>83</v>
      </c>
      <c r="P11" s="311"/>
      <c r="Q11" s="311"/>
      <c r="R11" s="311"/>
      <c r="S11" s="312"/>
    </row>
    <row r="12" spans="1:19" ht="31.5" customHeight="1" x14ac:dyDescent="0.2">
      <c r="A12" s="173">
        <v>9</v>
      </c>
      <c r="B12" s="2" t="s">
        <v>14</v>
      </c>
      <c r="C12" s="4"/>
      <c r="D12" s="5"/>
      <c r="E12" s="3"/>
      <c r="F12" s="3"/>
      <c r="G12" s="3"/>
      <c r="H12" s="341"/>
      <c r="I12" s="349"/>
      <c r="J12" s="432"/>
      <c r="K12" s="433" t="s">
        <v>145</v>
      </c>
      <c r="L12" s="178"/>
      <c r="O12" s="298" t="s">
        <v>149</v>
      </c>
      <c r="P12" s="299"/>
      <c r="Q12" s="299"/>
      <c r="R12" s="299"/>
      <c r="S12" s="300"/>
    </row>
    <row r="13" spans="1:19" ht="30" customHeight="1" x14ac:dyDescent="0.2">
      <c r="A13" s="173">
        <v>10</v>
      </c>
      <c r="B13" s="2" t="s">
        <v>15</v>
      </c>
      <c r="C13" s="3"/>
      <c r="D13" s="5"/>
      <c r="E13" s="3"/>
      <c r="F13" s="3"/>
      <c r="G13" s="3"/>
      <c r="H13" s="341"/>
      <c r="I13" s="349"/>
      <c r="J13" s="432"/>
      <c r="K13" s="433"/>
      <c r="L13" s="178"/>
      <c r="O13" s="313" t="s">
        <v>150</v>
      </c>
      <c r="P13" s="314"/>
      <c r="Q13" s="314"/>
      <c r="R13" s="314"/>
      <c r="S13" s="315"/>
    </row>
    <row r="14" spans="1:19" ht="38.25" customHeight="1" x14ac:dyDescent="0.2">
      <c r="A14" s="173">
        <v>11</v>
      </c>
      <c r="B14" s="2" t="s">
        <v>16</v>
      </c>
      <c r="C14" s="3"/>
      <c r="D14" s="3"/>
      <c r="E14" s="3"/>
      <c r="F14" s="3"/>
      <c r="G14" s="3"/>
      <c r="H14" s="341"/>
      <c r="I14" s="349"/>
      <c r="J14" s="440" t="s">
        <v>162</v>
      </c>
      <c r="K14" s="4"/>
      <c r="L14" s="178"/>
      <c r="O14" s="313" t="s">
        <v>151</v>
      </c>
      <c r="P14" s="314"/>
      <c r="Q14" s="314"/>
      <c r="R14" s="314"/>
      <c r="S14" s="315"/>
    </row>
    <row r="15" spans="1:19" ht="42" customHeight="1" thickBot="1" x14ac:dyDescent="0.25">
      <c r="A15" s="173">
        <v>12</v>
      </c>
      <c r="B15" s="2" t="s">
        <v>17</v>
      </c>
      <c r="C15" s="2"/>
      <c r="D15" s="3"/>
      <c r="E15" s="3"/>
      <c r="F15" s="4"/>
      <c r="G15" s="4"/>
      <c r="H15" s="350"/>
      <c r="I15" s="351"/>
      <c r="J15" s="440"/>
      <c r="K15" s="4"/>
      <c r="L15" s="178"/>
      <c r="O15" s="316" t="s">
        <v>152</v>
      </c>
      <c r="P15" s="317"/>
      <c r="Q15" s="317"/>
      <c r="R15" s="317"/>
      <c r="S15" s="318"/>
    </row>
    <row r="16" spans="1:19" ht="21" thickBot="1" x14ac:dyDescent="0.25">
      <c r="A16" s="173">
        <v>13</v>
      </c>
      <c r="B16" s="2" t="s">
        <v>18</v>
      </c>
      <c r="C16" s="2"/>
      <c r="D16" s="3"/>
      <c r="E16" s="6"/>
      <c r="F16" s="4"/>
      <c r="G16" s="4"/>
      <c r="H16" s="436"/>
      <c r="I16" s="437"/>
      <c r="J16" s="168"/>
      <c r="K16" s="169"/>
      <c r="L16" s="180"/>
    </row>
    <row r="17" spans="1:15" ht="39" customHeight="1" thickBot="1" x14ac:dyDescent="0.25">
      <c r="A17" s="173">
        <v>14</v>
      </c>
      <c r="B17" s="2" t="s">
        <v>19</v>
      </c>
      <c r="C17" s="2"/>
      <c r="D17" s="3"/>
      <c r="E17" s="6"/>
      <c r="F17" s="4"/>
      <c r="G17" s="153"/>
      <c r="H17" s="428" t="s">
        <v>161</v>
      </c>
      <c r="I17" s="429"/>
      <c r="J17" s="429"/>
      <c r="K17" s="429"/>
      <c r="L17" s="430"/>
    </row>
    <row r="18" spans="1:15" ht="21" thickBot="1" x14ac:dyDescent="0.25">
      <c r="A18" s="174">
        <v>15</v>
      </c>
      <c r="B18" s="175" t="s">
        <v>20</v>
      </c>
      <c r="C18" s="175"/>
      <c r="D18" s="176"/>
      <c r="E18" s="177"/>
      <c r="F18" s="181"/>
      <c r="G18" s="181"/>
      <c r="H18" s="438"/>
      <c r="I18" s="439"/>
      <c r="J18" s="179"/>
      <c r="K18" s="179"/>
      <c r="L18" s="182"/>
    </row>
    <row r="21" spans="1:15" ht="13.5" thickBot="1" x14ac:dyDescent="0.25"/>
    <row r="22" spans="1:15" ht="13.15" customHeight="1" x14ac:dyDescent="0.2">
      <c r="A22" s="319" t="s">
        <v>158</v>
      </c>
      <c r="B22" s="320"/>
      <c r="C22" s="320"/>
      <c r="D22" s="320"/>
      <c r="E22" s="320"/>
      <c r="F22" s="320"/>
      <c r="G22" s="320"/>
      <c r="H22" s="320"/>
      <c r="I22" s="320"/>
      <c r="J22" s="320"/>
      <c r="K22" s="320"/>
      <c r="L22" s="320"/>
      <c r="M22" s="320"/>
      <c r="N22" s="321"/>
      <c r="O22" s="154"/>
    </row>
    <row r="23" spans="1:15" ht="12.75" customHeight="1" x14ac:dyDescent="0.2">
      <c r="A23" s="322"/>
      <c r="B23" s="323"/>
      <c r="C23" s="323"/>
      <c r="D23" s="323"/>
      <c r="E23" s="323"/>
      <c r="F23" s="323"/>
      <c r="G23" s="323"/>
      <c r="H23" s="323"/>
      <c r="I23" s="323"/>
      <c r="J23" s="323"/>
      <c r="K23" s="323"/>
      <c r="L23" s="323"/>
      <c r="M23" s="323"/>
      <c r="N23" s="324"/>
      <c r="O23" s="154"/>
    </row>
    <row r="24" spans="1:15" ht="12.75" customHeight="1" x14ac:dyDescent="0.2">
      <c r="A24" s="322"/>
      <c r="B24" s="323"/>
      <c r="C24" s="323"/>
      <c r="D24" s="323"/>
      <c r="E24" s="323"/>
      <c r="F24" s="323"/>
      <c r="G24" s="323"/>
      <c r="H24" s="323"/>
      <c r="I24" s="323"/>
      <c r="J24" s="323"/>
      <c r="K24" s="323"/>
      <c r="L24" s="323"/>
      <c r="M24" s="323"/>
      <c r="N24" s="324"/>
      <c r="O24" s="154"/>
    </row>
    <row r="25" spans="1:15" ht="13.15" customHeight="1" x14ac:dyDescent="0.2">
      <c r="A25" s="322"/>
      <c r="B25" s="323"/>
      <c r="C25" s="323"/>
      <c r="D25" s="323"/>
      <c r="E25" s="323"/>
      <c r="F25" s="323"/>
      <c r="G25" s="323"/>
      <c r="H25" s="323"/>
      <c r="I25" s="323"/>
      <c r="J25" s="323"/>
      <c r="K25" s="323"/>
      <c r="L25" s="323"/>
      <c r="M25" s="323"/>
      <c r="N25" s="324"/>
      <c r="O25" s="154"/>
    </row>
    <row r="26" spans="1:15" ht="13.15" customHeight="1" x14ac:dyDescent="0.2">
      <c r="A26" s="322"/>
      <c r="B26" s="323"/>
      <c r="C26" s="323"/>
      <c r="D26" s="323"/>
      <c r="E26" s="323"/>
      <c r="F26" s="323"/>
      <c r="G26" s="323"/>
      <c r="H26" s="323"/>
      <c r="I26" s="323"/>
      <c r="J26" s="323"/>
      <c r="K26" s="323"/>
      <c r="L26" s="323"/>
      <c r="M26" s="323"/>
      <c r="N26" s="324"/>
      <c r="O26" s="154"/>
    </row>
    <row r="27" spans="1:15" ht="13.15" customHeight="1" x14ac:dyDescent="0.2">
      <c r="A27" s="322"/>
      <c r="B27" s="323"/>
      <c r="C27" s="323"/>
      <c r="D27" s="323"/>
      <c r="E27" s="323"/>
      <c r="F27" s="323"/>
      <c r="G27" s="323"/>
      <c r="H27" s="323"/>
      <c r="I27" s="323"/>
      <c r="J27" s="323"/>
      <c r="K27" s="323"/>
      <c r="L27" s="323"/>
      <c r="M27" s="323"/>
      <c r="N27" s="324"/>
      <c r="O27" s="154"/>
    </row>
    <row r="28" spans="1:15" ht="13.15" customHeight="1" thickBot="1" x14ac:dyDescent="0.25">
      <c r="A28" s="325"/>
      <c r="B28" s="326"/>
      <c r="C28" s="326"/>
      <c r="D28" s="326"/>
      <c r="E28" s="326"/>
      <c r="F28" s="326"/>
      <c r="G28" s="326"/>
      <c r="H28" s="326"/>
      <c r="I28" s="326"/>
      <c r="J28" s="326"/>
      <c r="K28" s="326"/>
      <c r="L28" s="326"/>
      <c r="M28" s="326"/>
      <c r="N28" s="327"/>
      <c r="O28" s="154"/>
    </row>
    <row r="30" spans="1:15" ht="13.5" thickBot="1" x14ac:dyDescent="0.25"/>
    <row r="31" spans="1:15" x14ac:dyDescent="0.2">
      <c r="J31" s="329" t="s">
        <v>163</v>
      </c>
      <c r="K31" s="330"/>
      <c r="L31" s="330"/>
      <c r="M31" s="330"/>
      <c r="N31" s="331"/>
    </row>
    <row r="32" spans="1:15" ht="18" customHeight="1" x14ac:dyDescent="0.25">
      <c r="A32" s="84"/>
      <c r="B32" s="85"/>
      <c r="C32" s="84"/>
      <c r="D32" s="84"/>
      <c r="E32" s="84"/>
      <c r="F32" s="84"/>
      <c r="G32" s="84"/>
      <c r="H32" s="84"/>
      <c r="I32" s="84"/>
      <c r="J32" s="332"/>
      <c r="K32" s="333"/>
      <c r="L32" s="333"/>
      <c r="M32" s="333"/>
      <c r="N32" s="334"/>
    </row>
    <row r="33" spans="1:14" ht="15" customHeight="1" thickBot="1" x14ac:dyDescent="0.25">
      <c r="A33" s="84"/>
      <c r="B33" s="84"/>
      <c r="C33" s="84"/>
      <c r="D33" s="84"/>
      <c r="E33" s="84"/>
      <c r="F33" s="84"/>
      <c r="G33" s="84"/>
      <c r="H33" s="84"/>
      <c r="I33" s="84"/>
      <c r="J33" s="332"/>
      <c r="K33" s="333"/>
      <c r="L33" s="333"/>
      <c r="M33" s="333"/>
      <c r="N33" s="334"/>
    </row>
    <row r="34" spans="1:14" ht="23.25" x14ac:dyDescent="0.2">
      <c r="A34" s="301" t="s">
        <v>82</v>
      </c>
      <c r="B34" s="302"/>
      <c r="C34" s="302"/>
      <c r="D34" s="302"/>
      <c r="E34" s="302"/>
      <c r="F34" s="302"/>
      <c r="G34" s="302"/>
      <c r="H34" s="303"/>
      <c r="I34" s="166"/>
      <c r="J34" s="332"/>
      <c r="K34" s="333"/>
      <c r="L34" s="333"/>
      <c r="M34" s="333"/>
      <c r="N34" s="334"/>
    </row>
    <row r="35" spans="1:14" ht="23.25" x14ac:dyDescent="0.2">
      <c r="A35" s="304"/>
      <c r="B35" s="305"/>
      <c r="C35" s="305"/>
      <c r="D35" s="305"/>
      <c r="E35" s="305"/>
      <c r="F35" s="305"/>
      <c r="G35" s="305"/>
      <c r="H35" s="306"/>
      <c r="I35" s="166"/>
      <c r="J35" s="332"/>
      <c r="K35" s="333"/>
      <c r="L35" s="333"/>
      <c r="M35" s="333"/>
      <c r="N35" s="334"/>
    </row>
    <row r="36" spans="1:14" ht="23.25" x14ac:dyDescent="0.2">
      <c r="A36" s="304"/>
      <c r="B36" s="305"/>
      <c r="C36" s="305"/>
      <c r="D36" s="305"/>
      <c r="E36" s="305"/>
      <c r="F36" s="305"/>
      <c r="G36" s="305"/>
      <c r="H36" s="306"/>
      <c r="I36" s="166"/>
      <c r="J36" s="332"/>
      <c r="K36" s="333"/>
      <c r="L36" s="333"/>
      <c r="M36" s="333"/>
      <c r="N36" s="334"/>
    </row>
    <row r="37" spans="1:14" ht="51" customHeight="1" thickBot="1" x14ac:dyDescent="0.25">
      <c r="A37" s="307"/>
      <c r="B37" s="308"/>
      <c r="C37" s="308"/>
      <c r="D37" s="308"/>
      <c r="E37" s="308"/>
      <c r="F37" s="308"/>
      <c r="G37" s="308"/>
      <c r="H37" s="309"/>
      <c r="I37" s="166"/>
      <c r="J37" s="332"/>
      <c r="K37" s="333"/>
      <c r="L37" s="333"/>
      <c r="M37" s="333"/>
      <c r="N37" s="334"/>
    </row>
    <row r="38" spans="1:14" x14ac:dyDescent="0.2">
      <c r="J38" s="332"/>
      <c r="K38" s="333"/>
      <c r="L38" s="333"/>
      <c r="M38" s="333"/>
      <c r="N38" s="334"/>
    </row>
    <row r="39" spans="1:14" x14ac:dyDescent="0.2">
      <c r="J39" s="332"/>
      <c r="K39" s="333"/>
      <c r="L39" s="333"/>
      <c r="M39" s="333"/>
      <c r="N39" s="334"/>
    </row>
    <row r="40" spans="1:14" x14ac:dyDescent="0.2">
      <c r="J40" s="332"/>
      <c r="K40" s="333"/>
      <c r="L40" s="333"/>
      <c r="M40" s="333"/>
      <c r="N40" s="334"/>
    </row>
    <row r="41" spans="1:14" x14ac:dyDescent="0.2">
      <c r="J41" s="332"/>
      <c r="K41" s="333"/>
      <c r="L41" s="333"/>
      <c r="M41" s="333"/>
      <c r="N41" s="334"/>
    </row>
    <row r="42" spans="1:14" x14ac:dyDescent="0.2">
      <c r="J42" s="332"/>
      <c r="K42" s="333"/>
      <c r="L42" s="333"/>
      <c r="M42" s="333"/>
      <c r="N42" s="334"/>
    </row>
    <row r="43" spans="1:14" x14ac:dyDescent="0.2">
      <c r="J43" s="332"/>
      <c r="K43" s="333"/>
      <c r="L43" s="333"/>
      <c r="M43" s="333"/>
      <c r="N43" s="334"/>
    </row>
    <row r="44" spans="1:14" x14ac:dyDescent="0.2">
      <c r="J44" s="332"/>
      <c r="K44" s="333"/>
      <c r="L44" s="333"/>
      <c r="M44" s="333"/>
      <c r="N44" s="334"/>
    </row>
    <row r="45" spans="1:14" x14ac:dyDescent="0.2">
      <c r="J45" s="332"/>
      <c r="K45" s="333"/>
      <c r="L45" s="333"/>
      <c r="M45" s="333"/>
      <c r="N45" s="334"/>
    </row>
    <row r="46" spans="1:14" x14ac:dyDescent="0.2">
      <c r="J46" s="335"/>
      <c r="K46" s="336"/>
      <c r="L46" s="336"/>
      <c r="M46" s="336"/>
      <c r="N46" s="337"/>
    </row>
    <row r="47" spans="1:14" x14ac:dyDescent="0.2">
      <c r="J47" s="335"/>
      <c r="K47" s="336"/>
      <c r="L47" s="336"/>
      <c r="M47" s="336"/>
      <c r="N47" s="337"/>
    </row>
    <row r="48" spans="1:14" x14ac:dyDescent="0.2">
      <c r="J48" s="335"/>
      <c r="K48" s="336"/>
      <c r="L48" s="336"/>
      <c r="M48" s="336"/>
      <c r="N48" s="337"/>
    </row>
    <row r="49" spans="10:14" x14ac:dyDescent="0.2">
      <c r="J49" s="335"/>
      <c r="K49" s="336"/>
      <c r="L49" s="336"/>
      <c r="M49" s="336"/>
      <c r="N49" s="337"/>
    </row>
    <row r="50" spans="10:14" x14ac:dyDescent="0.2">
      <c r="J50" s="335"/>
      <c r="K50" s="336"/>
      <c r="L50" s="336"/>
      <c r="M50" s="336"/>
      <c r="N50" s="337"/>
    </row>
    <row r="51" spans="10:14" x14ac:dyDescent="0.2">
      <c r="J51" s="335"/>
      <c r="K51" s="336"/>
      <c r="L51" s="336"/>
      <c r="M51" s="336"/>
      <c r="N51" s="337"/>
    </row>
    <row r="52" spans="10:14" x14ac:dyDescent="0.2">
      <c r="J52" s="413"/>
      <c r="K52" s="372"/>
      <c r="L52" s="372"/>
      <c r="M52" s="372"/>
      <c r="N52" s="414"/>
    </row>
    <row r="53" spans="10:14" x14ac:dyDescent="0.2">
      <c r="J53" s="413"/>
      <c r="K53" s="372"/>
      <c r="L53" s="372"/>
      <c r="M53" s="372"/>
      <c r="N53" s="414"/>
    </row>
    <row r="54" spans="10:14" x14ac:dyDescent="0.2">
      <c r="J54" s="413"/>
      <c r="K54" s="372"/>
      <c r="L54" s="372"/>
      <c r="M54" s="372"/>
      <c r="N54" s="414"/>
    </row>
    <row r="55" spans="10:14" x14ac:dyDescent="0.2">
      <c r="J55" s="413"/>
      <c r="K55" s="372"/>
      <c r="L55" s="372"/>
      <c r="M55" s="372"/>
      <c r="N55" s="414"/>
    </row>
    <row r="56" spans="10:14" ht="13.5" thickBot="1" x14ac:dyDescent="0.25">
      <c r="J56" s="415"/>
      <c r="K56" s="416"/>
      <c r="L56" s="416"/>
      <c r="M56" s="416"/>
      <c r="N56" s="417"/>
    </row>
  </sheetData>
  <mergeCells count="45">
    <mergeCell ref="H6:H7"/>
    <mergeCell ref="I6:I7"/>
    <mergeCell ref="J6:J7"/>
    <mergeCell ref="K6:L7"/>
    <mergeCell ref="J3:L3"/>
    <mergeCell ref="A1:B2"/>
    <mergeCell ref="O2:S4"/>
    <mergeCell ref="O5:S5"/>
    <mergeCell ref="A3:B3"/>
    <mergeCell ref="F3:G3"/>
    <mergeCell ref="J4:J5"/>
    <mergeCell ref="F4:G5"/>
    <mergeCell ref="H4:I5"/>
    <mergeCell ref="K4:L5"/>
    <mergeCell ref="A34:H37"/>
    <mergeCell ref="O11:S11"/>
    <mergeCell ref="O12:S12"/>
    <mergeCell ref="O13:S13"/>
    <mergeCell ref="O14:S14"/>
    <mergeCell ref="O15:S15"/>
    <mergeCell ref="A22:N28"/>
    <mergeCell ref="H10:I11"/>
    <mergeCell ref="H13:I13"/>
    <mergeCell ref="H14:I14"/>
    <mergeCell ref="H15:I15"/>
    <mergeCell ref="H16:I16"/>
    <mergeCell ref="H18:I18"/>
    <mergeCell ref="J14:J15"/>
    <mergeCell ref="J31:N56"/>
    <mergeCell ref="J8:K9"/>
    <mergeCell ref="O6:S6"/>
    <mergeCell ref="C1:L2"/>
    <mergeCell ref="H17:L17"/>
    <mergeCell ref="F10:G11"/>
    <mergeCell ref="J10:K11"/>
    <mergeCell ref="L10:L11"/>
    <mergeCell ref="J12:J13"/>
    <mergeCell ref="K12:K13"/>
    <mergeCell ref="H8:H9"/>
    <mergeCell ref="I8:I9"/>
    <mergeCell ref="L8:L9"/>
    <mergeCell ref="H3:I3"/>
    <mergeCell ref="F8:G9"/>
    <mergeCell ref="F6:G7"/>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2</vt:i4>
      </vt:variant>
    </vt:vector>
  </HeadingPairs>
  <TitlesOfParts>
    <vt:vector size="7" baseType="lpstr">
      <vt:lpstr>Tanterv</vt:lpstr>
      <vt:lpstr>FOSZK_L_1. CSOP.</vt:lpstr>
      <vt:lpstr>FOSZK_L_2. csop.</vt:lpstr>
      <vt:lpstr>FOSZK_L_3. csop.</vt:lpstr>
      <vt:lpstr>FOSZK_L_4. csop.</vt:lpstr>
      <vt:lpstr>Tanterv!Nyomtatási_cím</vt:lpstr>
      <vt:lpstr>Tanterv!Nyomtatási_terület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rita</cp:lastModifiedBy>
  <dcterms:created xsi:type="dcterms:W3CDTF">2022-07-18T19:17:03Z</dcterms:created>
  <dcterms:modified xsi:type="dcterms:W3CDTF">2023-07-26T15:03:15Z</dcterms:modified>
</cp:coreProperties>
</file>