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9320" windowHeight="8100" tabRatio="889" activeTab="0"/>
  </bookViews>
  <sheets>
    <sheet name="BSc N Kreatív technolókiák és t" sheetId="1" r:id="rId1"/>
  </sheets>
  <definedNames>
    <definedName name="_xlnm.Print_Titles" localSheetId="0">'BSc N Kreatív technolókiák és t'!$1:$6</definedName>
    <definedName name="_xlnm.Print_Area" localSheetId="0">'BSc N Kreatív technolókiák és t'!$A$1:$AR$39</definedName>
  </definedNames>
  <calcPr fullCalcOnLoad="1"/>
</workbook>
</file>

<file path=xl/sharedStrings.xml><?xml version="1.0" encoding="utf-8"?>
<sst xmlns="http://schemas.openxmlformats.org/spreadsheetml/2006/main" count="114" uniqueCount="67">
  <si>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</si>
  <si>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</si>
  <si>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</si>
  <si>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</si>
  <si>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</si>
  <si>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</si>
  <si>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</si>
  <si>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</si>
  <si>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</si>
  <si>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</si>
  <si>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</si>
  <si>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</si>
  <si>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</si>
  <si>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</si>
  <si>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</si>
  <si>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</si>
  <si>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Szakdolgozat</t>
  </si>
  <si>
    <t>7.</t>
  </si>
  <si>
    <t>Kód</t>
  </si>
  <si>
    <t xml:space="preserve">      heti óraszámokkal (ea. tgy. l). ; követelményekkel (k.); kreditekkel (kr.)</t>
  </si>
  <si>
    <t>kredit</t>
  </si>
  <si>
    <t>Előtanulmány</t>
  </si>
  <si>
    <t>45.</t>
  </si>
  <si>
    <t>46.</t>
  </si>
  <si>
    <t>47.</t>
  </si>
  <si>
    <t>48.</t>
  </si>
  <si>
    <t>49.</t>
  </si>
  <si>
    <t>50.</t>
  </si>
  <si>
    <t>51.</t>
  </si>
  <si>
    <t>Termelésprogramozás I.</t>
  </si>
  <si>
    <t>Termelésprogramozás II.</t>
  </si>
  <si>
    <t>Technológiai műveletek tervezése és megvalósítása I.</t>
  </si>
  <si>
    <t>Technológiai műveletek tervezése és megvalósítása II.</t>
  </si>
  <si>
    <t>Technológiai műveletek tervezése és megvalósítása III.</t>
  </si>
  <si>
    <t>Könnyűipari termékek méretezési elvei I.</t>
  </si>
  <si>
    <t>Könnyűipari termékek méretezési elvei II.</t>
  </si>
  <si>
    <t>Nappali tagozat</t>
  </si>
  <si>
    <t>Könnyűipari mérnök szak</t>
  </si>
  <si>
    <t xml:space="preserve">A záróvizsga tárgyai: </t>
  </si>
  <si>
    <t xml:space="preserve">1. Folyamatszervezés + Technológiaelmélet </t>
  </si>
  <si>
    <t>44.</t>
  </si>
  <si>
    <t>2. Könnyűipari termékek méretezési elvei</t>
  </si>
  <si>
    <t>heti
óra ell.</t>
  </si>
  <si>
    <t>eltérés</t>
  </si>
  <si>
    <t xml:space="preserve">Rejtő Sándor Könnyűipari és Környezetmérnöki Kar </t>
  </si>
  <si>
    <t>é</t>
  </si>
  <si>
    <t>Szabadon választható tárgyak</t>
  </si>
  <si>
    <t>összesen:</t>
  </si>
  <si>
    <t>Szakirány közös tantárgyai</t>
  </si>
  <si>
    <r>
      <t xml:space="preserve">Szakirányban kötelezően választható modul tantárgyai </t>
    </r>
    <r>
      <rPr>
        <sz val="12"/>
        <rFont val="Arial CE"/>
        <family val="2"/>
      </rPr>
      <t>(a modulokat a következő táblázatok tartalmazzák)</t>
    </r>
  </si>
  <si>
    <t>BSc (3) Mintatanterv</t>
  </si>
  <si>
    <t>43.</t>
  </si>
  <si>
    <t>RBTMT1MTNC</t>
  </si>
  <si>
    <t>RBTMT2MTNC</t>
  </si>
  <si>
    <t>RBTET1TTNC</t>
  </si>
  <si>
    <t>RBTET2TTNC</t>
  </si>
  <si>
    <t>RBTKI1MTNC</t>
  </si>
  <si>
    <t>RBTKI2MTNC</t>
  </si>
  <si>
    <t>RBTME1MTNC</t>
  </si>
  <si>
    <t>RBTME2MTNC</t>
  </si>
  <si>
    <t>RBTME3MTNC</t>
  </si>
  <si>
    <t>Óbudai Egyetem</t>
  </si>
  <si>
    <t>Élettartam tervezések és statisztikai folyamatszabályozás I.</t>
  </si>
  <si>
    <t>Élettartam tervezések és statisztikai folyamatszabályozás II.</t>
  </si>
  <si>
    <t>Kreatív technológiák és gyártmányok szakirány (először meghirdetve a 2011 évi felvételi tájékoztatóban)</t>
  </si>
  <si>
    <t>Dr. Patkó István</t>
  </si>
  <si>
    <t>dékán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</si>
</sst>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</numFmts>
  <fonts count="33"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0"/>
    </font>
    <font>
      <sz val="11"/>
      <color indexed="10"/>
      <name val="Arial CE"/>
      <family val="0"/>
    </font>
    <font>
      <sz val="12"/>
      <color indexed="10"/>
      <name val="Arial CE"/>
      <family val="0"/>
    </font>
    <font>
      <i/>
      <sz val="12"/>
      <color indexed="10"/>
      <name val="Arial CE"/>
      <family val="0"/>
    </font>
    <font>
      <b/>
      <sz val="8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medium"/>
      <right style="dotted"/>
      <top style="dotted"/>
      <bottom style="double"/>
    </border>
    <border>
      <left style="medium"/>
      <right style="medium"/>
      <top style="dotted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dash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ash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6" fillId="22" borderId="20" xfId="0" applyFont="1" applyFill="1" applyBorder="1" applyAlignment="1">
      <alignment horizontal="center" vertical="center"/>
    </xf>
    <xf numFmtId="0" fontId="6" fillId="22" borderId="21" xfId="0" applyFont="1" applyFill="1" applyBorder="1" applyAlignment="1">
      <alignment horizontal="center" vertical="center"/>
    </xf>
    <xf numFmtId="0" fontId="8" fillId="22" borderId="22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9" fontId="6" fillId="22" borderId="40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22" borderId="40" xfId="0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left" vertical="center"/>
    </xf>
    <xf numFmtId="0" fontId="30" fillId="0" borderId="45" xfId="0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0" fontId="30" fillId="0" borderId="4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30" fillId="0" borderId="72" xfId="0" applyFont="1" applyFill="1" applyBorder="1" applyAlignment="1" applyProtection="1">
      <alignment horizontal="center" vertical="center"/>
      <protection locked="0"/>
    </xf>
    <xf numFmtId="0" fontId="31" fillId="0" borderId="73" xfId="0" applyFont="1" applyFill="1" applyBorder="1" applyAlignment="1" applyProtection="1">
      <alignment horizontal="center" vertical="center"/>
      <protection locked="0"/>
    </xf>
    <xf numFmtId="0" fontId="30" fillId="0" borderId="74" xfId="0" applyFont="1" applyFill="1" applyBorder="1" applyAlignment="1" applyProtection="1">
      <alignment horizontal="center" vertical="center"/>
      <protection locked="0"/>
    </xf>
    <xf numFmtId="0" fontId="28" fillId="0" borderId="75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77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49" fontId="6" fillId="22" borderId="79" xfId="0" applyNumberFormat="1" applyFont="1" applyFill="1" applyBorder="1" applyAlignment="1">
      <alignment horizontal="left" vertical="center"/>
    </xf>
    <xf numFmtId="49" fontId="6" fillId="22" borderId="80" xfId="0" applyNumberFormat="1" applyFont="1" applyFill="1" applyBorder="1" applyAlignment="1">
      <alignment horizontal="left" vertical="center"/>
    </xf>
    <xf numFmtId="0" fontId="6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/>
    </xf>
    <xf numFmtId="0" fontId="6" fillId="22" borderId="79" xfId="0" applyFont="1" applyFill="1" applyBorder="1" applyAlignment="1">
      <alignment horizontal="center" vertical="center"/>
    </xf>
    <xf numFmtId="0" fontId="6" fillId="22" borderId="80" xfId="0" applyFont="1" applyFill="1" applyBorder="1" applyAlignment="1">
      <alignment horizontal="center" vertical="center"/>
    </xf>
    <xf numFmtId="0" fontId="6" fillId="22" borderId="20" xfId="0" applyFont="1" applyFill="1" applyBorder="1" applyAlignment="1">
      <alignment horizontal="center" vertical="center"/>
    </xf>
    <xf numFmtId="0" fontId="6" fillId="22" borderId="79" xfId="0" applyFont="1" applyFill="1" applyBorder="1" applyAlignment="1">
      <alignment horizontal="left" vertical="center" wrapText="1"/>
    </xf>
    <xf numFmtId="0" fontId="6" fillId="22" borderId="8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showGridLines="0" tabSelected="1" view="pageBreakPreview" zoomScale="75" zoomScaleNormal="75" zoomScaleSheetLayoutView="75" zoomScalePageLayoutView="0" workbookViewId="0" topLeftCell="A1">
      <selection activeCell="E32" sqref="E32"/>
    </sheetView>
  </sheetViews>
  <sheetFormatPr defaultColWidth="9.00390625" defaultRowHeight="12.75"/>
  <cols>
    <col min="1" max="1" width="5.625" style="12" customWidth="1"/>
    <col min="2" max="2" width="16.75390625" style="5" customWidth="1"/>
    <col min="3" max="3" width="53.125" style="6" customWidth="1"/>
    <col min="4" max="4" width="14.00390625" style="6" customWidth="1"/>
    <col min="5" max="5" width="6.00390625" style="4" customWidth="1"/>
    <col min="6" max="6" width="7.875" style="4" customWidth="1"/>
    <col min="7" max="10" width="3.625" style="4" customWidth="1"/>
    <col min="11" max="11" width="4.625" style="4" customWidth="1"/>
    <col min="12" max="15" width="3.625" style="4" customWidth="1"/>
    <col min="16" max="16" width="4.625" style="4" customWidth="1"/>
    <col min="17" max="20" width="3.625" style="4" customWidth="1"/>
    <col min="21" max="21" width="4.625" style="4" customWidth="1"/>
    <col min="22" max="25" width="3.625" style="4" customWidth="1"/>
    <col min="26" max="26" width="4.625" style="4" customWidth="1"/>
    <col min="27" max="30" width="3.625" style="4" customWidth="1"/>
    <col min="31" max="31" width="4.625" style="4" customWidth="1"/>
    <col min="32" max="35" width="3.625" style="4" customWidth="1"/>
    <col min="36" max="36" width="4.625" style="4" customWidth="1"/>
    <col min="37" max="40" width="3.625" style="4" customWidth="1"/>
    <col min="41" max="41" width="4.625" style="4" customWidth="1"/>
    <col min="42" max="42" width="34.375" style="4" customWidth="1"/>
    <col min="43" max="43" width="0.12890625" style="4" customWidth="1"/>
    <col min="44" max="44" width="9.125" style="4" hidden="1" customWidth="1"/>
    <col min="45" max="16384" width="9.125" style="4" customWidth="1"/>
  </cols>
  <sheetData>
    <row r="1" spans="1:42" s="29" customFormat="1" ht="18">
      <c r="A1" s="33" t="s">
        <v>61</v>
      </c>
      <c r="B1" s="34"/>
      <c r="C1" s="35"/>
      <c r="D1" s="35"/>
      <c r="H1" s="36"/>
      <c r="I1" s="36"/>
      <c r="J1" s="36"/>
      <c r="K1" s="36"/>
      <c r="L1" s="36"/>
      <c r="M1" s="36"/>
      <c r="N1" s="36"/>
      <c r="O1" s="36"/>
      <c r="P1" s="36" t="s">
        <v>50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N1" s="63"/>
      <c r="AP1" s="37"/>
    </row>
    <row r="2" spans="1:42" s="29" customFormat="1" ht="18">
      <c r="A2" s="33" t="s">
        <v>44</v>
      </c>
      <c r="B2" s="34"/>
      <c r="C2" s="35"/>
      <c r="D2" s="35"/>
      <c r="H2" s="36"/>
      <c r="I2" s="36"/>
      <c r="J2" s="36"/>
      <c r="K2" s="36"/>
      <c r="L2" s="36"/>
      <c r="M2" s="36"/>
      <c r="N2" s="36"/>
      <c r="O2" s="36"/>
      <c r="P2" s="36" t="s">
        <v>36</v>
      </c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  <c r="AD2" s="37"/>
      <c r="AE2" s="37"/>
      <c r="AF2" s="37"/>
      <c r="AG2" s="37"/>
      <c r="AH2" s="37"/>
      <c r="AI2" s="37"/>
      <c r="AJ2" s="135"/>
      <c r="AK2" s="135"/>
      <c r="AL2" s="135"/>
      <c r="AM2" s="135"/>
      <c r="AN2" s="135"/>
      <c r="AO2" s="135"/>
      <c r="AP2" s="135"/>
    </row>
    <row r="3" spans="1:42" s="29" customFormat="1" ht="18">
      <c r="A3" s="33"/>
      <c r="B3" s="34"/>
      <c r="C3" s="35"/>
      <c r="D3" s="35"/>
      <c r="H3" s="36"/>
      <c r="I3" s="36"/>
      <c r="J3" s="36"/>
      <c r="K3" s="36"/>
      <c r="L3" s="36"/>
      <c r="M3" s="36"/>
      <c r="N3" s="36"/>
      <c r="O3" s="36"/>
      <c r="P3" s="36" t="s">
        <v>37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7"/>
      <c r="AI3" s="37"/>
      <c r="AJ3" s="135"/>
      <c r="AK3" s="135"/>
      <c r="AL3" s="135"/>
      <c r="AM3" s="135"/>
      <c r="AN3" s="135"/>
      <c r="AO3" s="135"/>
      <c r="AP3" s="135"/>
    </row>
    <row r="4" spans="8:42" ht="21.75" customHeight="1">
      <c r="H4" s="36"/>
      <c r="I4" s="36"/>
      <c r="J4" s="36"/>
      <c r="K4" s="71"/>
      <c r="L4" s="71"/>
      <c r="M4" s="71"/>
      <c r="N4" s="71"/>
      <c r="O4" s="71"/>
      <c r="P4" s="71" t="s">
        <v>64</v>
      </c>
      <c r="Q4" s="71"/>
      <c r="R4" s="71"/>
      <c r="S4" s="71"/>
      <c r="T4" s="71"/>
      <c r="U4" s="71"/>
      <c r="V4" s="36"/>
      <c r="W4" s="36"/>
      <c r="X4" s="36"/>
      <c r="Y4" s="36"/>
      <c r="Z4" s="36"/>
      <c r="AA4" s="36"/>
      <c r="AB4" s="36"/>
      <c r="AP4" s="37"/>
    </row>
    <row r="5" spans="2:41" ht="33" customHeight="1">
      <c r="B5" s="112"/>
      <c r="C5" s="1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25.5" customHeight="1">
      <c r="A6" s="137" t="s">
        <v>19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6.75" customHeight="1" thickBot="1">
      <c r="A7" s="15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4" s="20" customFormat="1" ht="20.25" customHeight="1">
      <c r="A8" s="117"/>
      <c r="B8" s="113" t="s">
        <v>18</v>
      </c>
      <c r="C8" s="127" t="s">
        <v>2</v>
      </c>
      <c r="D8" s="128"/>
      <c r="E8" s="16" t="s">
        <v>0</v>
      </c>
      <c r="F8" s="131" t="s">
        <v>20</v>
      </c>
      <c r="G8" s="133" t="s">
        <v>1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7"/>
      <c r="AL8" s="17"/>
      <c r="AM8" s="17"/>
      <c r="AN8" s="18"/>
      <c r="AO8" s="19"/>
      <c r="AP8" s="125" t="s">
        <v>21</v>
      </c>
      <c r="AQ8" s="136" t="s">
        <v>42</v>
      </c>
      <c r="AR8" s="124" t="s">
        <v>43</v>
      </c>
    </row>
    <row r="9" spans="1:44" s="20" customFormat="1" ht="20.25" customHeight="1" thickBot="1">
      <c r="A9" s="118"/>
      <c r="B9" s="114"/>
      <c r="C9" s="129"/>
      <c r="D9" s="130"/>
      <c r="E9" s="21" t="s">
        <v>3</v>
      </c>
      <c r="F9" s="132"/>
      <c r="G9" s="22"/>
      <c r="H9" s="23"/>
      <c r="I9" s="23" t="s">
        <v>4</v>
      </c>
      <c r="J9" s="23"/>
      <c r="K9" s="24"/>
      <c r="L9" s="23"/>
      <c r="M9" s="23"/>
      <c r="N9" s="23" t="s">
        <v>5</v>
      </c>
      <c r="O9" s="23"/>
      <c r="P9" s="24"/>
      <c r="Q9" s="23"/>
      <c r="R9" s="23"/>
      <c r="S9" s="25" t="s">
        <v>6</v>
      </c>
      <c r="T9" s="23"/>
      <c r="U9" s="24"/>
      <c r="V9" s="23"/>
      <c r="W9" s="23"/>
      <c r="X9" s="25" t="s">
        <v>7</v>
      </c>
      <c r="Y9" s="23"/>
      <c r="Z9" s="24"/>
      <c r="AA9" s="23"/>
      <c r="AB9" s="23"/>
      <c r="AC9" s="25" t="s">
        <v>8</v>
      </c>
      <c r="AD9" s="23"/>
      <c r="AE9" s="24"/>
      <c r="AF9" s="22"/>
      <c r="AG9" s="23"/>
      <c r="AH9" s="23" t="s">
        <v>9</v>
      </c>
      <c r="AI9" s="23"/>
      <c r="AJ9" s="26"/>
      <c r="AK9" s="22"/>
      <c r="AL9" s="23"/>
      <c r="AM9" s="23" t="s">
        <v>17</v>
      </c>
      <c r="AN9" s="23"/>
      <c r="AO9" s="24"/>
      <c r="AP9" s="126"/>
      <c r="AQ9" s="136"/>
      <c r="AR9" s="124"/>
    </row>
    <row r="10" spans="1:42" s="9" customFormat="1" ht="19.5" customHeight="1">
      <c r="A10" s="28"/>
      <c r="B10" s="31"/>
      <c r="C10" s="64"/>
      <c r="D10" s="32"/>
      <c r="E10" s="68"/>
      <c r="F10" s="38"/>
      <c r="G10" s="46" t="s">
        <v>10</v>
      </c>
      <c r="H10" s="47" t="s">
        <v>12</v>
      </c>
      <c r="I10" s="47" t="s">
        <v>11</v>
      </c>
      <c r="J10" s="47" t="s">
        <v>13</v>
      </c>
      <c r="K10" s="48" t="s">
        <v>14</v>
      </c>
      <c r="L10" s="46" t="s">
        <v>10</v>
      </c>
      <c r="M10" s="47" t="s">
        <v>12</v>
      </c>
      <c r="N10" s="47" t="s">
        <v>11</v>
      </c>
      <c r="O10" s="47" t="s">
        <v>13</v>
      </c>
      <c r="P10" s="48" t="s">
        <v>14</v>
      </c>
      <c r="Q10" s="46" t="s">
        <v>10</v>
      </c>
      <c r="R10" s="47" t="s">
        <v>12</v>
      </c>
      <c r="S10" s="47" t="s">
        <v>11</v>
      </c>
      <c r="T10" s="47" t="s">
        <v>13</v>
      </c>
      <c r="U10" s="48" t="s">
        <v>14</v>
      </c>
      <c r="V10" s="46" t="s">
        <v>10</v>
      </c>
      <c r="W10" s="47" t="s">
        <v>12</v>
      </c>
      <c r="X10" s="47" t="s">
        <v>11</v>
      </c>
      <c r="Y10" s="47" t="s">
        <v>13</v>
      </c>
      <c r="Z10" s="48" t="s">
        <v>14</v>
      </c>
      <c r="AA10" s="46" t="s">
        <v>10</v>
      </c>
      <c r="AB10" s="47" t="s">
        <v>12</v>
      </c>
      <c r="AC10" s="47" t="s">
        <v>11</v>
      </c>
      <c r="AD10" s="47" t="s">
        <v>13</v>
      </c>
      <c r="AE10" s="48" t="s">
        <v>14</v>
      </c>
      <c r="AF10" s="46" t="s">
        <v>10</v>
      </c>
      <c r="AG10" s="47" t="s">
        <v>12</v>
      </c>
      <c r="AH10" s="47" t="s">
        <v>11</v>
      </c>
      <c r="AI10" s="47" t="s">
        <v>13</v>
      </c>
      <c r="AJ10" s="48" t="s">
        <v>14</v>
      </c>
      <c r="AK10" s="49" t="s">
        <v>10</v>
      </c>
      <c r="AL10" s="15" t="s">
        <v>12</v>
      </c>
      <c r="AM10" s="15" t="s">
        <v>11</v>
      </c>
      <c r="AN10" s="15" t="s">
        <v>13</v>
      </c>
      <c r="AO10" s="48" t="s">
        <v>14</v>
      </c>
      <c r="AP10" s="50" t="s">
        <v>18</v>
      </c>
    </row>
    <row r="11" spans="1:42" ht="15.75" customHeight="1">
      <c r="A11" s="115" t="s">
        <v>48</v>
      </c>
      <c r="B11" s="116"/>
      <c r="C11" s="116"/>
      <c r="D11" s="65" t="s">
        <v>47</v>
      </c>
      <c r="E11" s="39">
        <f>SUM(E12:E20)</f>
        <v>21</v>
      </c>
      <c r="F11" s="41">
        <f>SUM(F12:F20)</f>
        <v>29</v>
      </c>
      <c r="G11" s="40">
        <f>SUM(G12:G20)</f>
        <v>0</v>
      </c>
      <c r="H11" s="42">
        <f>SUM(H12:H20)</f>
        <v>0</v>
      </c>
      <c r="I11" s="42">
        <f>SUM(I12:I20)</f>
        <v>0</v>
      </c>
      <c r="J11" s="42"/>
      <c r="K11" s="41">
        <f>SUM(K12:K20)</f>
        <v>0</v>
      </c>
      <c r="L11" s="40">
        <f>SUM(L12:L20)</f>
        <v>0</v>
      </c>
      <c r="M11" s="42">
        <f>SUM(M12:M20)</f>
        <v>0</v>
      </c>
      <c r="N11" s="42">
        <f>SUM(N12:N20)</f>
        <v>0</v>
      </c>
      <c r="O11" s="42"/>
      <c r="P11" s="41">
        <f>SUM(P12:P20)</f>
        <v>0</v>
      </c>
      <c r="Q11" s="40">
        <f>SUM(Q12:Q20)</f>
        <v>0</v>
      </c>
      <c r="R11" s="42">
        <f>SUM(R12:R20)</f>
        <v>0</v>
      </c>
      <c r="S11" s="42">
        <f>SUM(S12:S20)</f>
        <v>0</v>
      </c>
      <c r="T11" s="42"/>
      <c r="U11" s="41">
        <f>SUM(U12:U20)</f>
        <v>0</v>
      </c>
      <c r="V11" s="40">
        <f>SUM(V12:V20)</f>
        <v>0</v>
      </c>
      <c r="W11" s="42">
        <f>SUM(W12:W20)</f>
        <v>0</v>
      </c>
      <c r="X11" s="42">
        <f>SUM(X12:X20)</f>
        <v>0</v>
      </c>
      <c r="Y11" s="42"/>
      <c r="Z11" s="41">
        <f>SUM(Z12:Z20)</f>
        <v>0</v>
      </c>
      <c r="AA11" s="40">
        <f>SUM(AA12:AA20)</f>
        <v>6</v>
      </c>
      <c r="AB11" s="42">
        <f>SUM(AB12:AB20)</f>
        <v>3</v>
      </c>
      <c r="AC11" s="42">
        <f>SUM(AC12:AC20)</f>
        <v>0</v>
      </c>
      <c r="AD11" s="42"/>
      <c r="AE11" s="41">
        <f>SUM(AE12:AE20)</f>
        <v>15</v>
      </c>
      <c r="AF11" s="40">
        <f>SUM(AF12:AF20)</f>
        <v>4</v>
      </c>
      <c r="AG11" s="42">
        <f>SUM(AG12:AG20)</f>
        <v>1</v>
      </c>
      <c r="AH11" s="42">
        <f>SUM(AH12:AH20)</f>
        <v>5</v>
      </c>
      <c r="AI11" s="42"/>
      <c r="AJ11" s="41">
        <f>SUM(AJ12:AJ20)</f>
        <v>11</v>
      </c>
      <c r="AK11" s="40">
        <f>SUM(AK12:AK20)</f>
        <v>1</v>
      </c>
      <c r="AL11" s="42">
        <f>SUM(AL12:AL20)</f>
        <v>1</v>
      </c>
      <c r="AM11" s="42">
        <f>SUM(AM12:AM20)</f>
        <v>0</v>
      </c>
      <c r="AN11" s="42"/>
      <c r="AO11" s="41">
        <f>SUM(AO12:AO20)</f>
        <v>3</v>
      </c>
      <c r="AP11" s="44"/>
    </row>
    <row r="12" spans="1:45" s="93" customFormat="1" ht="18" customHeight="1">
      <c r="A12" s="72" t="s">
        <v>51</v>
      </c>
      <c r="B12" s="73" t="s">
        <v>52</v>
      </c>
      <c r="C12" s="74" t="s">
        <v>29</v>
      </c>
      <c r="D12" s="75"/>
      <c r="E12" s="76">
        <f>SUM(G12,H12,I12,L12,M12,N12,Q12,R12,S12,V12,W12,X12,AA12,AB12,AC12,AF12,AG12,AH12,AK12,AL12,AM12)</f>
        <v>2</v>
      </c>
      <c r="F12" s="78">
        <v>4</v>
      </c>
      <c r="G12" s="79"/>
      <c r="H12" s="80"/>
      <c r="I12" s="81"/>
      <c r="J12" s="82"/>
      <c r="K12" s="83"/>
      <c r="L12" s="84"/>
      <c r="M12" s="79"/>
      <c r="N12" s="81"/>
      <c r="O12" s="82"/>
      <c r="P12" s="83"/>
      <c r="Q12" s="81"/>
      <c r="R12" s="85"/>
      <c r="S12" s="81"/>
      <c r="T12" s="82"/>
      <c r="U12" s="83"/>
      <c r="V12" s="81"/>
      <c r="W12" s="85"/>
      <c r="X12" s="81"/>
      <c r="Y12" s="82"/>
      <c r="Z12" s="83"/>
      <c r="AA12" s="81">
        <v>2</v>
      </c>
      <c r="AB12" s="85">
        <v>0</v>
      </c>
      <c r="AC12" s="81">
        <v>0</v>
      </c>
      <c r="AD12" s="82" t="s">
        <v>15</v>
      </c>
      <c r="AE12" s="83">
        <v>4</v>
      </c>
      <c r="AF12" s="86"/>
      <c r="AG12" s="87"/>
      <c r="AH12" s="88"/>
      <c r="AI12" s="87"/>
      <c r="AJ12" s="89"/>
      <c r="AK12" s="90"/>
      <c r="AL12" s="85"/>
      <c r="AM12" s="81"/>
      <c r="AN12" s="82"/>
      <c r="AO12" s="83"/>
      <c r="AP12" s="91"/>
      <c r="AQ12" s="92">
        <f>SUM(G12:I12,L12:N12,Q12:S12,V12:X12,AA12:AC12,AF12:AH12,AK12:AM12)</f>
        <v>2</v>
      </c>
      <c r="AR12" s="92">
        <f>IF(E12=AQ12,,1)</f>
        <v>0</v>
      </c>
      <c r="AS12" s="74"/>
    </row>
    <row r="13" spans="1:45" s="93" customFormat="1" ht="18" customHeight="1">
      <c r="A13" s="94" t="s">
        <v>40</v>
      </c>
      <c r="B13" s="95" t="s">
        <v>53</v>
      </c>
      <c r="C13" s="74" t="s">
        <v>30</v>
      </c>
      <c r="D13" s="75"/>
      <c r="E13" s="76">
        <f aca="true" t="shared" si="0" ref="E13:E20">SUM(G13,H13,I13,L13,M13,N13,Q13,R13,S13,V13,W13,X13,AA13,AB13,AC13,AF13,AG13,AH13,AK13,AL13,AM13)</f>
        <v>2</v>
      </c>
      <c r="F13" s="96">
        <v>2</v>
      </c>
      <c r="G13" s="97"/>
      <c r="H13" s="85"/>
      <c r="I13" s="98"/>
      <c r="J13" s="99"/>
      <c r="K13" s="100"/>
      <c r="L13" s="97"/>
      <c r="M13" s="85"/>
      <c r="N13" s="98"/>
      <c r="O13" s="99"/>
      <c r="P13" s="100"/>
      <c r="Q13" s="98"/>
      <c r="R13" s="85"/>
      <c r="S13" s="98"/>
      <c r="T13" s="99"/>
      <c r="U13" s="100"/>
      <c r="V13" s="98"/>
      <c r="W13" s="85"/>
      <c r="X13" s="98"/>
      <c r="Y13" s="99"/>
      <c r="Z13" s="100"/>
      <c r="AA13" s="98"/>
      <c r="AB13" s="85"/>
      <c r="AC13" s="98"/>
      <c r="AD13" s="99"/>
      <c r="AE13" s="100"/>
      <c r="AF13" s="86">
        <v>1</v>
      </c>
      <c r="AG13" s="87">
        <v>1</v>
      </c>
      <c r="AH13" s="88">
        <v>0</v>
      </c>
      <c r="AI13" s="87" t="s">
        <v>45</v>
      </c>
      <c r="AJ13" s="89">
        <v>2</v>
      </c>
      <c r="AK13" s="101"/>
      <c r="AL13" s="85"/>
      <c r="AM13" s="98"/>
      <c r="AN13" s="99"/>
      <c r="AO13" s="100"/>
      <c r="AP13" s="102" t="s">
        <v>52</v>
      </c>
      <c r="AQ13" s="92">
        <f aca="true" t="shared" si="1" ref="AQ13:AQ20">SUM(G13:I13,L13:N13,Q13:S13,V13:X13,AA13:AC13,AF13:AH13,AK13:AM13)</f>
        <v>2</v>
      </c>
      <c r="AR13" s="92">
        <f aca="true" t="shared" si="2" ref="AR13:AR20">IF(E13=AQ13,,1)</f>
        <v>0</v>
      </c>
      <c r="AS13" s="74"/>
    </row>
    <row r="14" spans="1:45" s="93" customFormat="1" ht="18" customHeight="1">
      <c r="A14" s="94" t="s">
        <v>22</v>
      </c>
      <c r="B14" s="95" t="s">
        <v>54</v>
      </c>
      <c r="C14" s="74" t="s">
        <v>62</v>
      </c>
      <c r="D14" s="75"/>
      <c r="E14" s="76">
        <f t="shared" si="0"/>
        <v>2</v>
      </c>
      <c r="F14" s="96">
        <f aca="true" t="shared" si="3" ref="F14:F20">SUM(K14,P14,U14,Z14,AE14,AJ14,AO14)</f>
        <v>3</v>
      </c>
      <c r="G14" s="97"/>
      <c r="H14" s="85"/>
      <c r="I14" s="98"/>
      <c r="J14" s="99"/>
      <c r="K14" s="100"/>
      <c r="L14" s="97"/>
      <c r="M14" s="85"/>
      <c r="N14" s="98"/>
      <c r="O14" s="99"/>
      <c r="P14" s="100"/>
      <c r="Q14" s="98"/>
      <c r="R14" s="85"/>
      <c r="S14" s="98"/>
      <c r="T14" s="87"/>
      <c r="U14" s="103"/>
      <c r="V14" s="98"/>
      <c r="W14" s="85"/>
      <c r="X14" s="104"/>
      <c r="Y14" s="98"/>
      <c r="Z14" s="100"/>
      <c r="AA14" s="98">
        <v>1</v>
      </c>
      <c r="AB14" s="85">
        <v>1</v>
      </c>
      <c r="AC14" s="98">
        <v>0</v>
      </c>
      <c r="AD14" s="99" t="s">
        <v>45</v>
      </c>
      <c r="AE14" s="100">
        <v>3</v>
      </c>
      <c r="AF14" s="86"/>
      <c r="AG14" s="87"/>
      <c r="AH14" s="88"/>
      <c r="AI14" s="87"/>
      <c r="AJ14" s="89"/>
      <c r="AK14" s="101"/>
      <c r="AL14" s="85"/>
      <c r="AM14" s="98"/>
      <c r="AN14" s="99"/>
      <c r="AO14" s="100"/>
      <c r="AP14" s="102"/>
      <c r="AQ14" s="92">
        <f t="shared" si="1"/>
        <v>2</v>
      </c>
      <c r="AR14" s="92">
        <f t="shared" si="2"/>
        <v>0</v>
      </c>
      <c r="AS14" s="74"/>
    </row>
    <row r="15" spans="1:45" s="93" customFormat="1" ht="18" customHeight="1">
      <c r="A15" s="94" t="s">
        <v>23</v>
      </c>
      <c r="B15" s="95" t="s">
        <v>55</v>
      </c>
      <c r="C15" s="74" t="s">
        <v>63</v>
      </c>
      <c r="D15" s="75"/>
      <c r="E15" s="76">
        <f t="shared" si="0"/>
        <v>2</v>
      </c>
      <c r="F15" s="96">
        <f t="shared" si="3"/>
        <v>2</v>
      </c>
      <c r="G15" s="97"/>
      <c r="H15" s="85"/>
      <c r="I15" s="98"/>
      <c r="J15" s="99"/>
      <c r="K15" s="100"/>
      <c r="L15" s="105"/>
      <c r="M15" s="97"/>
      <c r="N15" s="98"/>
      <c r="O15" s="99"/>
      <c r="P15" s="100"/>
      <c r="Q15" s="98"/>
      <c r="R15" s="85"/>
      <c r="S15" s="98"/>
      <c r="T15" s="99"/>
      <c r="U15" s="100"/>
      <c r="V15" s="98"/>
      <c r="W15" s="85"/>
      <c r="X15" s="98"/>
      <c r="Y15" s="99"/>
      <c r="Z15" s="100"/>
      <c r="AA15" s="86"/>
      <c r="AB15" s="88"/>
      <c r="AC15" s="88"/>
      <c r="AD15" s="87"/>
      <c r="AE15" s="89"/>
      <c r="AF15" s="106">
        <v>1</v>
      </c>
      <c r="AG15" s="107">
        <v>0</v>
      </c>
      <c r="AH15" s="107">
        <v>1</v>
      </c>
      <c r="AI15" s="107" t="s">
        <v>15</v>
      </c>
      <c r="AJ15" s="108">
        <v>2</v>
      </c>
      <c r="AK15" s="101"/>
      <c r="AL15" s="85"/>
      <c r="AM15" s="98"/>
      <c r="AN15" s="99"/>
      <c r="AO15" s="100"/>
      <c r="AP15" s="109" t="s">
        <v>54</v>
      </c>
      <c r="AQ15" s="92">
        <f t="shared" si="1"/>
        <v>2</v>
      </c>
      <c r="AR15" s="92">
        <f t="shared" si="2"/>
        <v>0</v>
      </c>
      <c r="AS15" s="74"/>
    </row>
    <row r="16" spans="1:45" s="93" customFormat="1" ht="18" customHeight="1">
      <c r="A16" s="94" t="s">
        <v>24</v>
      </c>
      <c r="B16" s="95" t="s">
        <v>56</v>
      </c>
      <c r="C16" s="74" t="s">
        <v>34</v>
      </c>
      <c r="D16" s="75"/>
      <c r="E16" s="76">
        <v>1</v>
      </c>
      <c r="F16" s="96">
        <f t="shared" si="3"/>
        <v>3</v>
      </c>
      <c r="G16" s="97"/>
      <c r="H16" s="85"/>
      <c r="I16" s="98"/>
      <c r="J16" s="99"/>
      <c r="K16" s="100"/>
      <c r="L16" s="105"/>
      <c r="M16" s="97"/>
      <c r="N16" s="98"/>
      <c r="O16" s="99"/>
      <c r="P16" s="100"/>
      <c r="Q16" s="98"/>
      <c r="R16" s="85"/>
      <c r="S16" s="98"/>
      <c r="T16" s="99"/>
      <c r="U16" s="100"/>
      <c r="V16" s="98"/>
      <c r="W16" s="85"/>
      <c r="X16" s="98"/>
      <c r="Y16" s="99"/>
      <c r="Z16" s="100"/>
      <c r="AA16" s="86">
        <v>1</v>
      </c>
      <c r="AB16" s="88">
        <v>0</v>
      </c>
      <c r="AC16" s="88">
        <v>0</v>
      </c>
      <c r="AD16" s="87" t="s">
        <v>15</v>
      </c>
      <c r="AE16" s="89">
        <v>3</v>
      </c>
      <c r="AF16" s="106"/>
      <c r="AG16" s="107"/>
      <c r="AH16" s="107"/>
      <c r="AI16" s="107"/>
      <c r="AJ16" s="108"/>
      <c r="AK16" s="101"/>
      <c r="AL16" s="85"/>
      <c r="AM16" s="98"/>
      <c r="AN16" s="99"/>
      <c r="AO16" s="100"/>
      <c r="AP16" s="102"/>
      <c r="AQ16" s="92">
        <f t="shared" si="1"/>
        <v>1</v>
      </c>
      <c r="AR16" s="92">
        <f t="shared" si="2"/>
        <v>0</v>
      </c>
      <c r="AS16" s="74"/>
    </row>
    <row r="17" spans="1:45" s="93" customFormat="1" ht="18" customHeight="1">
      <c r="A17" s="94" t="s">
        <v>25</v>
      </c>
      <c r="B17" s="95" t="s">
        <v>57</v>
      </c>
      <c r="C17" s="74" t="s">
        <v>35</v>
      </c>
      <c r="D17" s="75"/>
      <c r="E17" s="76">
        <f t="shared" si="0"/>
        <v>2</v>
      </c>
      <c r="F17" s="96">
        <f t="shared" si="3"/>
        <v>2</v>
      </c>
      <c r="G17" s="97"/>
      <c r="H17" s="85"/>
      <c r="I17" s="98"/>
      <c r="J17" s="99"/>
      <c r="K17" s="100"/>
      <c r="L17" s="105"/>
      <c r="M17" s="97"/>
      <c r="N17" s="98"/>
      <c r="O17" s="99"/>
      <c r="P17" s="100"/>
      <c r="Q17" s="98"/>
      <c r="R17" s="85"/>
      <c r="S17" s="98"/>
      <c r="T17" s="99"/>
      <c r="U17" s="100"/>
      <c r="V17" s="98"/>
      <c r="W17" s="85"/>
      <c r="X17" s="98"/>
      <c r="Y17" s="99"/>
      <c r="Z17" s="100"/>
      <c r="AA17" s="86"/>
      <c r="AB17" s="88"/>
      <c r="AC17" s="88"/>
      <c r="AD17" s="87"/>
      <c r="AE17" s="89"/>
      <c r="AF17" s="106">
        <v>0</v>
      </c>
      <c r="AG17" s="107">
        <v>0</v>
      </c>
      <c r="AH17" s="107">
        <v>2</v>
      </c>
      <c r="AI17" s="107" t="s">
        <v>45</v>
      </c>
      <c r="AJ17" s="108">
        <v>2</v>
      </c>
      <c r="AK17" s="101"/>
      <c r="AL17" s="85"/>
      <c r="AM17" s="98"/>
      <c r="AN17" s="99"/>
      <c r="AO17" s="100"/>
      <c r="AP17" s="102" t="s">
        <v>56</v>
      </c>
      <c r="AQ17" s="92">
        <f t="shared" si="1"/>
        <v>2</v>
      </c>
      <c r="AR17" s="92">
        <f t="shared" si="2"/>
        <v>0</v>
      </c>
      <c r="AS17" s="74"/>
    </row>
    <row r="18" spans="1:45" s="93" customFormat="1" ht="18" customHeight="1">
      <c r="A18" s="94" t="s">
        <v>26</v>
      </c>
      <c r="B18" s="95" t="s">
        <v>58</v>
      </c>
      <c r="C18" s="74" t="s">
        <v>31</v>
      </c>
      <c r="D18" s="75"/>
      <c r="E18" s="76">
        <f t="shared" si="0"/>
        <v>4</v>
      </c>
      <c r="F18" s="96">
        <f t="shared" si="3"/>
        <v>5</v>
      </c>
      <c r="G18" s="97"/>
      <c r="H18" s="85"/>
      <c r="I18" s="98"/>
      <c r="J18" s="99"/>
      <c r="K18" s="100"/>
      <c r="L18" s="105"/>
      <c r="M18" s="97"/>
      <c r="N18" s="98"/>
      <c r="O18" s="99"/>
      <c r="P18" s="100"/>
      <c r="Q18" s="98"/>
      <c r="R18" s="85"/>
      <c r="S18" s="98"/>
      <c r="T18" s="99"/>
      <c r="U18" s="100"/>
      <c r="V18" s="98"/>
      <c r="W18" s="85"/>
      <c r="X18" s="98"/>
      <c r="Y18" s="99"/>
      <c r="Z18" s="100"/>
      <c r="AA18" s="86">
        <v>2</v>
      </c>
      <c r="AB18" s="88">
        <v>2</v>
      </c>
      <c r="AC18" s="88">
        <v>0</v>
      </c>
      <c r="AD18" s="87" t="s">
        <v>45</v>
      </c>
      <c r="AE18" s="89">
        <v>5</v>
      </c>
      <c r="AF18" s="106"/>
      <c r="AG18" s="107"/>
      <c r="AH18" s="107"/>
      <c r="AI18" s="107"/>
      <c r="AJ18" s="108"/>
      <c r="AK18" s="101"/>
      <c r="AL18" s="85"/>
      <c r="AM18" s="98"/>
      <c r="AN18" s="99"/>
      <c r="AO18" s="100"/>
      <c r="AP18" s="109"/>
      <c r="AQ18" s="92">
        <f t="shared" si="1"/>
        <v>4</v>
      </c>
      <c r="AR18" s="92">
        <f t="shared" si="2"/>
        <v>0</v>
      </c>
      <c r="AS18" s="74"/>
    </row>
    <row r="19" spans="1:45" s="93" customFormat="1" ht="18" customHeight="1">
      <c r="A19" s="94" t="s">
        <v>27</v>
      </c>
      <c r="B19" s="95" t="s">
        <v>59</v>
      </c>
      <c r="C19" s="74" t="s">
        <v>32</v>
      </c>
      <c r="D19" s="75"/>
      <c r="E19" s="76">
        <f t="shared" si="0"/>
        <v>4</v>
      </c>
      <c r="F19" s="96">
        <f t="shared" si="3"/>
        <v>5</v>
      </c>
      <c r="G19" s="97"/>
      <c r="H19" s="85"/>
      <c r="I19" s="98"/>
      <c r="J19" s="99"/>
      <c r="K19" s="100"/>
      <c r="L19" s="105"/>
      <c r="M19" s="97"/>
      <c r="N19" s="98"/>
      <c r="O19" s="99"/>
      <c r="P19" s="100"/>
      <c r="Q19" s="98"/>
      <c r="R19" s="85"/>
      <c r="S19" s="98"/>
      <c r="T19" s="99"/>
      <c r="U19" s="100"/>
      <c r="V19" s="98"/>
      <c r="W19" s="85"/>
      <c r="X19" s="98"/>
      <c r="Y19" s="99"/>
      <c r="Z19" s="100"/>
      <c r="AA19" s="86"/>
      <c r="AB19" s="88"/>
      <c r="AC19" s="88"/>
      <c r="AD19" s="87"/>
      <c r="AE19" s="89"/>
      <c r="AF19" s="106">
        <v>2</v>
      </c>
      <c r="AG19" s="107">
        <v>0</v>
      </c>
      <c r="AH19" s="107">
        <v>2</v>
      </c>
      <c r="AI19" s="107" t="s">
        <v>15</v>
      </c>
      <c r="AJ19" s="108">
        <v>5</v>
      </c>
      <c r="AK19" s="101"/>
      <c r="AL19" s="85"/>
      <c r="AM19" s="98"/>
      <c r="AN19" s="99"/>
      <c r="AO19" s="100"/>
      <c r="AP19" s="102" t="s">
        <v>58</v>
      </c>
      <c r="AQ19" s="92">
        <f t="shared" si="1"/>
        <v>4</v>
      </c>
      <c r="AR19" s="92">
        <f t="shared" si="2"/>
        <v>0</v>
      </c>
      <c r="AS19" s="74"/>
    </row>
    <row r="20" spans="1:45" s="93" customFormat="1" ht="18" customHeight="1">
      <c r="A20" s="110" t="s">
        <v>28</v>
      </c>
      <c r="B20" s="95" t="s">
        <v>60</v>
      </c>
      <c r="C20" s="74" t="s">
        <v>33</v>
      </c>
      <c r="D20" s="75"/>
      <c r="E20" s="76">
        <f t="shared" si="0"/>
        <v>2</v>
      </c>
      <c r="F20" s="111">
        <f t="shared" si="3"/>
        <v>3</v>
      </c>
      <c r="G20" s="97"/>
      <c r="H20" s="85"/>
      <c r="I20" s="98"/>
      <c r="J20" s="99"/>
      <c r="K20" s="100"/>
      <c r="L20" s="97"/>
      <c r="M20" s="85"/>
      <c r="N20" s="98"/>
      <c r="O20" s="99"/>
      <c r="P20" s="100"/>
      <c r="Q20" s="98"/>
      <c r="R20" s="85"/>
      <c r="S20" s="98"/>
      <c r="T20" s="99"/>
      <c r="U20" s="100"/>
      <c r="V20" s="98"/>
      <c r="W20" s="85"/>
      <c r="X20" s="98"/>
      <c r="Y20" s="99"/>
      <c r="Z20" s="100"/>
      <c r="AA20" s="98"/>
      <c r="AB20" s="85"/>
      <c r="AC20" s="98"/>
      <c r="AD20" s="99"/>
      <c r="AE20" s="100"/>
      <c r="AF20" s="86"/>
      <c r="AG20" s="87"/>
      <c r="AH20" s="88"/>
      <c r="AI20" s="87"/>
      <c r="AJ20" s="89"/>
      <c r="AK20" s="101">
        <v>1</v>
      </c>
      <c r="AL20" s="85">
        <v>1</v>
      </c>
      <c r="AM20" s="98">
        <v>0</v>
      </c>
      <c r="AN20" s="99" t="s">
        <v>45</v>
      </c>
      <c r="AO20" s="100">
        <v>3</v>
      </c>
      <c r="AP20" s="102" t="s">
        <v>59</v>
      </c>
      <c r="AQ20" s="92">
        <f t="shared" si="1"/>
        <v>2</v>
      </c>
      <c r="AR20" s="92">
        <f t="shared" si="2"/>
        <v>0</v>
      </c>
      <c r="AS20" s="74"/>
    </row>
    <row r="21" spans="1:42" ht="31.5" customHeight="1">
      <c r="A21" s="122" t="s">
        <v>49</v>
      </c>
      <c r="B21" s="123"/>
      <c r="C21" s="123"/>
      <c r="D21" s="70" t="s">
        <v>47</v>
      </c>
      <c r="E21" s="39"/>
      <c r="F21" s="41">
        <f>SUM(K21,P21,U21,Z21,AE21,AJ21,AO21)</f>
        <v>20</v>
      </c>
      <c r="G21" s="119"/>
      <c r="H21" s="120"/>
      <c r="I21" s="121"/>
      <c r="J21" s="39"/>
      <c r="K21" s="41"/>
      <c r="L21" s="119"/>
      <c r="M21" s="120"/>
      <c r="N21" s="121"/>
      <c r="O21" s="39"/>
      <c r="P21" s="41"/>
      <c r="Q21" s="119"/>
      <c r="R21" s="120"/>
      <c r="S21" s="121"/>
      <c r="T21" s="39"/>
      <c r="U21" s="41"/>
      <c r="V21" s="119"/>
      <c r="W21" s="120"/>
      <c r="X21" s="121"/>
      <c r="Y21" s="39"/>
      <c r="Z21" s="41"/>
      <c r="AA21" s="119"/>
      <c r="AB21" s="120"/>
      <c r="AC21" s="121"/>
      <c r="AD21" s="39"/>
      <c r="AE21" s="41"/>
      <c r="AF21" s="119"/>
      <c r="AG21" s="120"/>
      <c r="AH21" s="121"/>
      <c r="AI21" s="39"/>
      <c r="AJ21" s="41">
        <v>10</v>
      </c>
      <c r="AK21" s="119"/>
      <c r="AL21" s="120"/>
      <c r="AM21" s="121"/>
      <c r="AN21" s="42"/>
      <c r="AO21" s="41">
        <v>10</v>
      </c>
      <c r="AP21" s="45"/>
    </row>
    <row r="22" spans="1:42" ht="18" customHeight="1">
      <c r="A22" s="115" t="s">
        <v>46</v>
      </c>
      <c r="B22" s="116"/>
      <c r="C22" s="116"/>
      <c r="D22" s="65" t="s">
        <v>47</v>
      </c>
      <c r="E22" s="39">
        <f>SUM(G22,H22,I22,L22,M22,N22,Q22,R22,S22,V22,W22,X22,AA22,AB22,AC22,AF22,AG22,AH22,AK22,AL22,AM22)</f>
        <v>10</v>
      </c>
      <c r="F22" s="43">
        <f>SUM(K22,P22,U22,Z22,AE22,AJ22,AO22)</f>
        <v>10</v>
      </c>
      <c r="G22" s="40"/>
      <c r="H22" s="42"/>
      <c r="I22" s="42"/>
      <c r="J22" s="42"/>
      <c r="K22" s="41"/>
      <c r="L22" s="40"/>
      <c r="M22" s="42"/>
      <c r="N22" s="42"/>
      <c r="O22" s="42"/>
      <c r="P22" s="41"/>
      <c r="Q22" s="40"/>
      <c r="R22" s="42"/>
      <c r="S22" s="42"/>
      <c r="T22" s="42"/>
      <c r="U22" s="41"/>
      <c r="V22" s="40"/>
      <c r="W22" s="42"/>
      <c r="X22" s="42"/>
      <c r="Y22" s="42"/>
      <c r="Z22" s="41"/>
      <c r="AA22" s="40">
        <v>0</v>
      </c>
      <c r="AB22" s="42">
        <v>0</v>
      </c>
      <c r="AC22" s="42">
        <v>5</v>
      </c>
      <c r="AD22" s="42" t="s">
        <v>45</v>
      </c>
      <c r="AE22" s="41">
        <v>5</v>
      </c>
      <c r="AF22" s="40">
        <v>0</v>
      </c>
      <c r="AG22" s="42">
        <v>0</v>
      </c>
      <c r="AH22" s="42">
        <v>5</v>
      </c>
      <c r="AI22" s="42" t="s">
        <v>45</v>
      </c>
      <c r="AJ22" s="41">
        <v>5</v>
      </c>
      <c r="AK22" s="40"/>
      <c r="AL22" s="42"/>
      <c r="AM22" s="42"/>
      <c r="AN22" s="42"/>
      <c r="AO22" s="41"/>
      <c r="AP22" s="45"/>
    </row>
    <row r="23" spans="1:42" s="51" customFormat="1" ht="23.25" customHeight="1" thickBot="1">
      <c r="A23" s="54"/>
      <c r="B23" s="55"/>
      <c r="C23" s="66" t="s">
        <v>16</v>
      </c>
      <c r="D23" s="53"/>
      <c r="E23" s="69"/>
      <c r="F23" s="67">
        <f>SUM(K23,P23,U23,Z23,AE23,AJ23,AO23)</f>
        <v>15</v>
      </c>
      <c r="G23" s="52"/>
      <c r="H23" s="56"/>
      <c r="I23" s="57"/>
      <c r="J23" s="56"/>
      <c r="K23" s="58"/>
      <c r="L23" s="52"/>
      <c r="M23" s="56"/>
      <c r="N23" s="57"/>
      <c r="O23" s="56"/>
      <c r="P23" s="58"/>
      <c r="Q23" s="52"/>
      <c r="R23" s="59"/>
      <c r="S23" s="56"/>
      <c r="T23" s="56"/>
      <c r="U23" s="58"/>
      <c r="V23" s="60"/>
      <c r="W23" s="56"/>
      <c r="X23" s="57"/>
      <c r="Y23" s="56"/>
      <c r="Z23" s="58"/>
      <c r="AA23" s="60"/>
      <c r="AB23" s="56"/>
      <c r="AC23" s="57"/>
      <c r="AD23" s="56"/>
      <c r="AE23" s="58"/>
      <c r="AF23" s="60"/>
      <c r="AG23" s="56"/>
      <c r="AH23" s="57"/>
      <c r="AI23" s="56"/>
      <c r="AJ23" s="58"/>
      <c r="AK23" s="52"/>
      <c r="AL23" s="56"/>
      <c r="AM23" s="57"/>
      <c r="AN23" s="56"/>
      <c r="AO23" s="58">
        <v>15</v>
      </c>
      <c r="AP23" s="61"/>
    </row>
    <row r="24" spans="1:42" ht="15" customHeight="1" thickTop="1">
      <c r="A24" s="2"/>
      <c r="B24" s="8"/>
      <c r="C24" s="11"/>
      <c r="D24" s="11"/>
      <c r="E24" s="2"/>
      <c r="F24" s="3"/>
      <c r="G24" s="2"/>
      <c r="H24" s="2"/>
      <c r="I24" s="2"/>
      <c r="J24" s="2"/>
      <c r="K24" s="10"/>
      <c r="L24" s="2"/>
      <c r="M24" s="2"/>
      <c r="N24" s="2"/>
      <c r="O24" s="2"/>
      <c r="P24" s="10"/>
      <c r="Q24" s="2"/>
      <c r="R24" s="2"/>
      <c r="S24" s="2"/>
      <c r="T24" s="2"/>
      <c r="U24" s="10"/>
      <c r="V24" s="1"/>
      <c r="W24" s="1"/>
      <c r="X24" s="1"/>
      <c r="Y24" s="2"/>
      <c r="Z24" s="10"/>
      <c r="AA24" s="2"/>
      <c r="AB24" s="2"/>
      <c r="AC24" s="2"/>
      <c r="AD24" s="2"/>
      <c r="AE24" s="10"/>
      <c r="AF24" s="2"/>
      <c r="AG24" s="2"/>
      <c r="AH24" s="2"/>
      <c r="AI24" s="2"/>
      <c r="AJ24" s="10"/>
      <c r="AK24" s="2"/>
      <c r="AL24" s="2"/>
      <c r="AM24" s="2"/>
      <c r="AN24" s="2"/>
      <c r="AO24" s="10"/>
      <c r="AP24" s="7"/>
    </row>
    <row r="25" spans="1:42" ht="15" customHeight="1">
      <c r="A25" s="2"/>
      <c r="B25" s="30" t="s">
        <v>38</v>
      </c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"/>
      <c r="W25" s="1"/>
      <c r="X25" s="1"/>
      <c r="Y25" s="2"/>
      <c r="Z25" s="10"/>
      <c r="AA25" s="2"/>
      <c r="AB25" s="2"/>
      <c r="AC25" s="2"/>
      <c r="AD25" s="2"/>
      <c r="AE25" s="10"/>
      <c r="AF25" s="2"/>
      <c r="AG25" s="2"/>
      <c r="AH25" s="2"/>
      <c r="AI25" s="2"/>
      <c r="AJ25" s="10"/>
      <c r="AK25" s="2"/>
      <c r="AL25" s="2"/>
      <c r="AM25" s="2"/>
      <c r="AN25" s="2"/>
      <c r="AO25" s="10"/>
      <c r="AP25" s="7"/>
    </row>
    <row r="26" spans="1:42" ht="15" customHeight="1">
      <c r="A26" s="2"/>
      <c r="B26" s="30" t="s">
        <v>39</v>
      </c>
      <c r="C26" s="11"/>
      <c r="D26" s="1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  <c r="W26" s="1"/>
      <c r="X26" s="1"/>
      <c r="Y26" s="2"/>
      <c r="Z26" s="62"/>
      <c r="AA26" s="2"/>
      <c r="AB26" s="2"/>
      <c r="AC26" s="2"/>
      <c r="AD26" s="2"/>
      <c r="AE26" s="10"/>
      <c r="AF26" s="2"/>
      <c r="AG26" s="2"/>
      <c r="AH26" s="2"/>
      <c r="AI26" s="2"/>
      <c r="AJ26" s="10"/>
      <c r="AK26" s="2"/>
      <c r="AL26" s="2"/>
      <c r="AM26" s="2"/>
      <c r="AN26" s="2"/>
      <c r="AO26" s="10"/>
      <c r="AP26" s="7"/>
    </row>
    <row r="27" spans="1:42" ht="15" customHeight="1">
      <c r="A27" s="2"/>
      <c r="B27" s="30" t="s">
        <v>41</v>
      </c>
      <c r="V27" s="1"/>
      <c r="W27" s="1"/>
      <c r="X27" s="1"/>
      <c r="Y27" s="2"/>
      <c r="Z27" s="10"/>
      <c r="AA27" s="2"/>
      <c r="AB27" s="2"/>
      <c r="AC27" s="2"/>
      <c r="AD27" s="2"/>
      <c r="AE27" s="10"/>
      <c r="AF27" s="2"/>
      <c r="AG27" s="2"/>
      <c r="AH27" s="2"/>
      <c r="AI27" s="2"/>
      <c r="AJ27" s="10"/>
      <c r="AK27" s="2"/>
      <c r="AL27" s="2"/>
      <c r="AM27" s="2"/>
      <c r="AN27" s="2"/>
      <c r="AO27" s="10"/>
      <c r="AP27" s="7"/>
    </row>
    <row r="28" spans="1:42" ht="9.75" customHeight="1">
      <c r="A28" s="2"/>
      <c r="B28" s="30"/>
      <c r="V28" s="1"/>
      <c r="W28" s="1"/>
      <c r="X28" s="1"/>
      <c r="Y28" s="2"/>
      <c r="Z28" s="10"/>
      <c r="AA28" s="2"/>
      <c r="AB28" s="2"/>
      <c r="AC28" s="2"/>
      <c r="AD28" s="2"/>
      <c r="AE28" s="10"/>
      <c r="AF28" s="2"/>
      <c r="AG28" s="2"/>
      <c r="AH28" s="2"/>
      <c r="AI28" s="2"/>
      <c r="AJ28" s="10"/>
      <c r="AK28" s="2"/>
      <c r="AL28" s="2"/>
      <c r="AM28" s="2"/>
      <c r="AN28" s="2"/>
      <c r="AO28" s="10"/>
      <c r="AP28" s="7"/>
    </row>
    <row r="35" ht="18">
      <c r="C35" s="77" t="s">
        <v>65</v>
      </c>
    </row>
    <row r="36" ht="18">
      <c r="C36" s="77" t="s">
        <v>66</v>
      </c>
    </row>
  </sheetData>
  <sheetProtection/>
  <mergeCells count="22">
    <mergeCell ref="G21:I21"/>
    <mergeCell ref="AJ2:AP2"/>
    <mergeCell ref="AJ3:AP3"/>
    <mergeCell ref="AQ8:AQ9"/>
    <mergeCell ref="A6:AO6"/>
    <mergeCell ref="B5:C5"/>
    <mergeCell ref="B8:B9"/>
    <mergeCell ref="AR8:AR9"/>
    <mergeCell ref="AP8:AP9"/>
    <mergeCell ref="C8:D9"/>
    <mergeCell ref="F8:F9"/>
    <mergeCell ref="G8:AJ8"/>
    <mergeCell ref="A22:C22"/>
    <mergeCell ref="A8:A9"/>
    <mergeCell ref="AK21:AM21"/>
    <mergeCell ref="Q21:S21"/>
    <mergeCell ref="V21:X21"/>
    <mergeCell ref="AA21:AC21"/>
    <mergeCell ref="A21:C21"/>
    <mergeCell ref="AF21:AH21"/>
    <mergeCell ref="A11:C11"/>
    <mergeCell ref="L21:N21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50" r:id="rId1"/>
  <headerFooter alignWithMargins="0">
    <oddFooter>&amp;L&amp;14Nyomtatva:&amp;D&amp;C&amp;12Tanterv -Nappali 
&amp;F&amp;R&amp;14 6/7</oddFooter>
  </headerFooter>
  <ignoredErrors>
    <ignoredError sqref="A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Bodor Gáborné</cp:lastModifiedBy>
  <cp:lastPrinted>2010-06-23T07:18:54Z</cp:lastPrinted>
  <dcterms:created xsi:type="dcterms:W3CDTF">2001-09-27T10:36:13Z</dcterms:created>
  <dcterms:modified xsi:type="dcterms:W3CDTF">2010-06-23T07:19:37Z</dcterms:modified>
  <cp:category/>
  <cp:version/>
  <cp:contentType/>
  <cp:contentStatus/>
</cp:coreProperties>
</file>